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vslo.si\oe\POSLOVNO IN SPLOSNO PODROCJE\fINANCNE IN SPLOSNE ZADEVE\AV Razpisi\KOPRODUKCIJE - izvedbe razpisa\2025\2025-5 - IZO GLUHI IN NADGLUŠNI\"/>
    </mc:Choice>
  </mc:AlternateContent>
  <xr:revisionPtr revIDLastSave="0" documentId="13_ncr:1_{62422F03-58F3-462D-9465-C8473FB5F5B5}" xr6:coauthVersionLast="47" xr6:coauthVersionMax="47" xr10:uidLastSave="{00000000-0000-0000-0000-000000000000}"/>
  <bookViews>
    <workbookView xWindow="10230" yWindow="330" windowWidth="12570" windowHeight="15135" xr2:uid="{00000000-000D-0000-FFFF-FFFF00000000}"/>
  </bookViews>
  <sheets>
    <sheet name="Obrazec št.6a PREDRAČUN FILMA" sheetId="1" r:id="rId1"/>
    <sheet name="Obrazec št.6b REKAPITUALCIJA" sheetId="2" r:id="rId2"/>
  </sheets>
  <externalReferences>
    <externalReference r:id="rId3"/>
  </externalReferences>
  <definedNames>
    <definedName name="_xlnm.Print_Area" localSheetId="0">'Obrazec št.6a PREDRAČUN FILMA'!$A$1:$F$144</definedName>
    <definedName name="_xlnm.Print_Titles" localSheetId="0">'Obrazec št.6a PREDRAČUN FILMA'!$8:$8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9" i="1" l="1"/>
  <c r="D100" i="1"/>
  <c r="C126" i="1"/>
  <c r="C41" i="1"/>
  <c r="D120" i="1"/>
  <c r="D124" i="1"/>
  <c r="F43" i="1" l="1"/>
  <c r="E43" i="1"/>
  <c r="D90" i="1"/>
  <c r="D26" i="1" l="1"/>
  <c r="D36" i="1"/>
  <c r="D56" i="1"/>
  <c r="D114" i="1"/>
  <c r="D60" i="1"/>
  <c r="D30" i="1"/>
  <c r="D43" i="1"/>
  <c r="C54" i="1"/>
  <c r="C118" i="1"/>
  <c r="C137" i="1"/>
  <c r="C136" i="1"/>
  <c r="C134" i="1"/>
  <c r="C132" i="1"/>
  <c r="C129" i="1"/>
  <c r="C127" i="1"/>
  <c r="C125" i="1"/>
  <c r="C122" i="1"/>
  <c r="C121" i="1"/>
  <c r="C119" i="1"/>
  <c r="C117" i="1"/>
  <c r="C116" i="1"/>
  <c r="C115" i="1"/>
  <c r="C111" i="1"/>
  <c r="C112" i="1"/>
  <c r="C113" i="1"/>
  <c r="C110" i="1"/>
  <c r="C107" i="1"/>
  <c r="C102" i="1"/>
  <c r="C103" i="1"/>
  <c r="C104" i="1"/>
  <c r="C105" i="1"/>
  <c r="C101" i="1"/>
  <c r="C98" i="1"/>
  <c r="C93" i="1"/>
  <c r="C94" i="1"/>
  <c r="C95" i="1"/>
  <c r="C96" i="1"/>
  <c r="C92" i="1"/>
  <c r="C88" i="1"/>
  <c r="C86" i="1"/>
  <c r="C83" i="1"/>
  <c r="C80" i="1"/>
  <c r="C81" i="1"/>
  <c r="C91" i="1"/>
  <c r="C77" i="1"/>
  <c r="C75" i="1"/>
  <c r="C74" i="1"/>
  <c r="C73" i="1"/>
  <c r="C72" i="1"/>
  <c r="C70" i="1"/>
  <c r="C69" i="1"/>
  <c r="C68" i="1"/>
  <c r="C67" i="1"/>
  <c r="C64" i="1"/>
  <c r="C63" i="1"/>
  <c r="C62" i="1"/>
  <c r="C61" i="1"/>
  <c r="C59" i="1"/>
  <c r="C58" i="1"/>
  <c r="C57" i="1"/>
  <c r="C49" i="1"/>
  <c r="C50" i="1"/>
  <c r="C51" i="1"/>
  <c r="C52" i="1"/>
  <c r="C53" i="1"/>
  <c r="C55" i="1"/>
  <c r="C48" i="1"/>
  <c r="C47" i="1"/>
  <c r="C46" i="1"/>
  <c r="C45" i="1"/>
  <c r="C44" i="1"/>
  <c r="C40" i="1"/>
  <c r="C39" i="1"/>
  <c r="C38" i="1"/>
  <c r="C37" i="1"/>
  <c r="C34" i="1"/>
  <c r="C35" i="1"/>
  <c r="C33" i="1"/>
  <c r="C32" i="1"/>
  <c r="C31" i="1"/>
  <c r="C29" i="1"/>
  <c r="C28" i="1"/>
  <c r="C27" i="1"/>
  <c r="C23" i="1"/>
  <c r="C24" i="1"/>
  <c r="C22" i="1"/>
  <c r="C21" i="1"/>
  <c r="C19" i="1"/>
  <c r="C18" i="1"/>
  <c r="C16" i="1"/>
  <c r="C15" i="1"/>
  <c r="C12" i="1"/>
  <c r="C13" i="1"/>
  <c r="D135" i="1"/>
  <c r="D21" i="2" s="1"/>
  <c r="E135" i="1"/>
  <c r="E21" i="2" s="1"/>
  <c r="F135" i="1"/>
  <c r="F21" i="2" s="1"/>
  <c r="C36" i="1" l="1"/>
  <c r="D25" i="1"/>
  <c r="C90" i="1"/>
  <c r="C43" i="1"/>
  <c r="C21" i="2"/>
  <c r="C135" i="1"/>
  <c r="C97" i="1"/>
  <c r="F97" i="1"/>
  <c r="E97" i="1"/>
  <c r="D97" i="1"/>
  <c r="D89" i="1" s="1"/>
  <c r="C87" i="1"/>
  <c r="F87" i="1"/>
  <c r="E87" i="1"/>
  <c r="D87" i="1"/>
  <c r="D10" i="1"/>
  <c r="D14" i="1"/>
  <c r="D17" i="1"/>
  <c r="D20" i="1"/>
  <c r="D66" i="1"/>
  <c r="D71" i="1"/>
  <c r="D76" i="1"/>
  <c r="D79" i="1"/>
  <c r="D82" i="1"/>
  <c r="D85" i="1"/>
  <c r="D106" i="1"/>
  <c r="D99" i="1" s="1"/>
  <c r="D108" i="1"/>
  <c r="D128" i="1"/>
  <c r="D131" i="1"/>
  <c r="D133" i="1"/>
  <c r="C11" i="1"/>
  <c r="C71" i="1"/>
  <c r="C76" i="1"/>
  <c r="C131" i="1"/>
  <c r="C133" i="1"/>
  <c r="E131" i="1"/>
  <c r="E133" i="1"/>
  <c r="F131" i="1"/>
  <c r="F133" i="1"/>
  <c r="E10" i="1"/>
  <c r="E14" i="1"/>
  <c r="E17" i="1"/>
  <c r="E20" i="1"/>
  <c r="E26" i="1"/>
  <c r="E30" i="1"/>
  <c r="E36" i="1"/>
  <c r="E56" i="1"/>
  <c r="E60" i="1"/>
  <c r="E66" i="1"/>
  <c r="E71" i="1"/>
  <c r="E76" i="1"/>
  <c r="E79" i="1"/>
  <c r="E82" i="1"/>
  <c r="E85" i="1"/>
  <c r="E90" i="1"/>
  <c r="E100" i="1"/>
  <c r="E106" i="1"/>
  <c r="E109" i="1"/>
  <c r="E114" i="1"/>
  <c r="E120" i="1"/>
  <c r="E124" i="1"/>
  <c r="E128" i="1"/>
  <c r="F10" i="1"/>
  <c r="F14" i="1"/>
  <c r="F17" i="1"/>
  <c r="F20" i="1"/>
  <c r="F26" i="1"/>
  <c r="F30" i="1"/>
  <c r="F36" i="1"/>
  <c r="F56" i="1"/>
  <c r="F60" i="1"/>
  <c r="F66" i="1"/>
  <c r="F71" i="1"/>
  <c r="F76" i="1"/>
  <c r="F79" i="1"/>
  <c r="F82" i="1"/>
  <c r="F85" i="1"/>
  <c r="F90" i="1"/>
  <c r="F100" i="1"/>
  <c r="F106" i="1"/>
  <c r="F109" i="1"/>
  <c r="F114" i="1"/>
  <c r="F120" i="1"/>
  <c r="F124" i="1"/>
  <c r="F128" i="1"/>
  <c r="F10" i="2"/>
  <c r="D123" i="1" l="1"/>
  <c r="D19" i="2" s="1"/>
  <c r="E89" i="1"/>
  <c r="E16" i="2" s="1"/>
  <c r="F89" i="1"/>
  <c r="F16" i="2" s="1"/>
  <c r="D9" i="1"/>
  <c r="D11" i="2" s="1"/>
  <c r="F99" i="1"/>
  <c r="F17" i="2" s="1"/>
  <c r="E99" i="1"/>
  <c r="E17" i="2" s="1"/>
  <c r="D84" i="1"/>
  <c r="D15" i="2" s="1"/>
  <c r="F84" i="1"/>
  <c r="F15" i="2" s="1"/>
  <c r="E84" i="1"/>
  <c r="E15" i="2" s="1"/>
  <c r="E130" i="1"/>
  <c r="E20" i="2" s="1"/>
  <c r="C130" i="1"/>
  <c r="D78" i="1"/>
  <c r="D14" i="2" s="1"/>
  <c r="D130" i="1"/>
  <c r="D20" i="2" s="1"/>
  <c r="F130" i="1"/>
  <c r="F20" i="2" s="1"/>
  <c r="E65" i="1"/>
  <c r="E13" i="2" s="1"/>
  <c r="D12" i="2"/>
  <c r="F78" i="1"/>
  <c r="F14" i="2" s="1"/>
  <c r="E78" i="1"/>
  <c r="E14" i="2" s="1"/>
  <c r="F65" i="1"/>
  <c r="F13" i="2" s="1"/>
  <c r="D17" i="2"/>
  <c r="D65" i="1"/>
  <c r="D13" i="2" s="1"/>
  <c r="F25" i="1"/>
  <c r="F12" i="2" s="1"/>
  <c r="E25" i="1"/>
  <c r="E12" i="2" s="1"/>
  <c r="D16" i="2"/>
  <c r="E123" i="1"/>
  <c r="E19" i="2" s="1"/>
  <c r="F123" i="1"/>
  <c r="F19" i="2" s="1"/>
  <c r="C100" i="1"/>
  <c r="C82" i="1"/>
  <c r="E9" i="1"/>
  <c r="E11" i="2" s="1"/>
  <c r="C128" i="1"/>
  <c r="C106" i="1"/>
  <c r="C26" i="1"/>
  <c r="C17" i="1"/>
  <c r="F9" i="1"/>
  <c r="F11" i="2" s="1"/>
  <c r="C124" i="1"/>
  <c r="C120" i="1"/>
  <c r="C56" i="1"/>
  <c r="F108" i="1"/>
  <c r="F18" i="2" s="1"/>
  <c r="C10" i="1"/>
  <c r="E108" i="1"/>
  <c r="E18" i="2" s="1"/>
  <c r="C66" i="1"/>
  <c r="C14" i="1"/>
  <c r="C109" i="1"/>
  <c r="C79" i="1"/>
  <c r="C60" i="1"/>
  <c r="C20" i="1"/>
  <c r="C114" i="1"/>
  <c r="C85" i="1"/>
  <c r="C30" i="1"/>
  <c r="D18" i="2"/>
  <c r="C16" i="2" l="1"/>
  <c r="C123" i="1"/>
  <c r="C12" i="2"/>
  <c r="C17" i="2"/>
  <c r="C20" i="2"/>
  <c r="C19" i="2"/>
  <c r="C14" i="2"/>
  <c r="C11" i="2"/>
  <c r="C13" i="2"/>
  <c r="C18" i="2"/>
  <c r="C15" i="2"/>
  <c r="D22" i="2"/>
  <c r="D138" i="1"/>
  <c r="E22" i="2"/>
  <c r="E138" i="1"/>
  <c r="F22" i="2"/>
  <c r="F138" i="1"/>
  <c r="C25" i="1"/>
  <c r="C84" i="1"/>
  <c r="C65" i="1"/>
  <c r="C99" i="1"/>
  <c r="C89" i="1"/>
  <c r="C78" i="1"/>
  <c r="C9" i="1"/>
  <c r="C108" i="1"/>
  <c r="C138" i="1" l="1"/>
  <c r="E139" i="1" s="1"/>
  <c r="C22" i="2"/>
  <c r="E23" i="2" s="1"/>
  <c r="D139" i="1" l="1"/>
  <c r="C139" i="1" s="1"/>
  <c r="D23" i="2"/>
  <c r="F23" i="2"/>
  <c r="E24" i="2" s="1"/>
  <c r="C23" i="2" l="1"/>
  <c r="D24" i="2"/>
  <c r="C24" i="2" s="1"/>
</calcChain>
</file>

<file path=xl/sharedStrings.xml><?xml version="1.0" encoding="utf-8"?>
<sst xmlns="http://schemas.openxmlformats.org/spreadsheetml/2006/main" count="218" uniqueCount="173">
  <si>
    <t>Št.</t>
  </si>
  <si>
    <t>VRSTA STROŠKA</t>
  </si>
  <si>
    <t xml:space="preserve"> RTV SLO </t>
  </si>
  <si>
    <t>PRODUCENT/
PRIJAVITELJ</t>
  </si>
  <si>
    <t>DRUGO</t>
  </si>
  <si>
    <t>1.</t>
  </si>
  <si>
    <t>1.1.</t>
  </si>
  <si>
    <r>
      <t>drugo (</t>
    </r>
    <r>
      <rPr>
        <i/>
        <sz val="10"/>
        <rFont val="Calibri"/>
        <family val="2"/>
        <charset val="238"/>
      </rPr>
      <t>navedite</t>
    </r>
    <r>
      <rPr>
        <sz val="10"/>
        <rFont val="Calibri"/>
        <family val="2"/>
        <charset val="238"/>
      </rPr>
      <t>)</t>
    </r>
  </si>
  <si>
    <t>1.2.</t>
  </si>
  <si>
    <t>1.3.</t>
  </si>
  <si>
    <t xml:space="preserve">Odkup pravic glasbe </t>
  </si>
  <si>
    <t>1.4.</t>
  </si>
  <si>
    <t>arhivski material</t>
  </si>
  <si>
    <t>slikovno / fotografsko gradivo</t>
  </si>
  <si>
    <t>zvočni posnetki</t>
  </si>
  <si>
    <t>2.</t>
  </si>
  <si>
    <t>2.1.</t>
  </si>
  <si>
    <t xml:space="preserve">ekipa produkcije </t>
  </si>
  <si>
    <t>drugi člani ekipe (navedite)</t>
  </si>
  <si>
    <t>2.2.</t>
  </si>
  <si>
    <t xml:space="preserve">ekipa režije </t>
  </si>
  <si>
    <t>tajnica režije</t>
  </si>
  <si>
    <t>2.3.</t>
  </si>
  <si>
    <t>snemalec</t>
  </si>
  <si>
    <t>2.4.</t>
  </si>
  <si>
    <t>2.5.</t>
  </si>
  <si>
    <t>2.6.</t>
  </si>
  <si>
    <t>ekipa montaže slike</t>
  </si>
  <si>
    <t>glavni montažer</t>
  </si>
  <si>
    <t xml:space="preserve">ekipa tona </t>
  </si>
  <si>
    <t>tonski oblikovalec</t>
  </si>
  <si>
    <t>tonski mixer</t>
  </si>
  <si>
    <t>3.</t>
  </si>
  <si>
    <t>3.1.</t>
  </si>
  <si>
    <t>3.2.</t>
  </si>
  <si>
    <t>(navedite)</t>
  </si>
  <si>
    <t>4.1.</t>
  </si>
  <si>
    <t>4.2.</t>
  </si>
  <si>
    <t>5.</t>
  </si>
  <si>
    <t>5.1.</t>
  </si>
  <si>
    <t>6.</t>
  </si>
  <si>
    <t>STROŠKI SCENOGRAFIJE IN REKVIZITOV</t>
  </si>
  <si>
    <t>6.1.</t>
  </si>
  <si>
    <t>6.2.</t>
  </si>
  <si>
    <t>najem snemalnih lokacij in pomožnih prostorov</t>
  </si>
  <si>
    <t>7.</t>
  </si>
  <si>
    <t>7.1.</t>
  </si>
  <si>
    <t xml:space="preserve">kostumi </t>
  </si>
  <si>
    <t>7.2.</t>
  </si>
  <si>
    <t>8.</t>
  </si>
  <si>
    <t>8.1.</t>
  </si>
  <si>
    <t xml:space="preserve">maska </t>
  </si>
  <si>
    <t>8.2.</t>
  </si>
  <si>
    <t>9.</t>
  </si>
  <si>
    <t>9.1.</t>
  </si>
  <si>
    <t>10.</t>
  </si>
  <si>
    <t>STROŠKI POSTPRODUKCIJE</t>
  </si>
  <si>
    <t>10.1.</t>
  </si>
  <si>
    <t>nakup materialov</t>
  </si>
  <si>
    <t>mediji za zapis materiala</t>
  </si>
  <si>
    <t>Hard disk</t>
  </si>
  <si>
    <t>Blue ray, DVD</t>
  </si>
  <si>
    <r>
      <rPr>
        <i/>
        <sz val="10"/>
        <rFont val="Calibri"/>
        <family val="2"/>
        <charset val="238"/>
      </rPr>
      <t>drugi nosilci slike in zvoka</t>
    </r>
    <r>
      <rPr>
        <sz val="10"/>
        <rFont val="Calibri"/>
        <family val="2"/>
        <charset val="238"/>
      </rPr>
      <t xml:space="preserve"> (</t>
    </r>
    <r>
      <rPr>
        <i/>
        <sz val="10"/>
        <rFont val="Calibri"/>
        <family val="2"/>
        <charset val="238"/>
      </rPr>
      <t>navedite</t>
    </r>
    <r>
      <rPr>
        <sz val="10"/>
        <rFont val="Calibri"/>
        <family val="2"/>
        <charset val="238"/>
      </rPr>
      <t>)</t>
    </r>
  </si>
  <si>
    <t>10.2.</t>
  </si>
  <si>
    <t xml:space="preserve">digitalna postprodukcija slike </t>
  </si>
  <si>
    <t>barvne korekcije</t>
  </si>
  <si>
    <t xml:space="preserve">tonska postprodukcija </t>
  </si>
  <si>
    <t>11.</t>
  </si>
  <si>
    <t xml:space="preserve">STROŠKI PREVOZOV </t>
  </si>
  <si>
    <t xml:space="preserve">STROŠKI ZAVAROVANJ </t>
  </si>
  <si>
    <r>
      <t xml:space="preserve">druga zavarovanja </t>
    </r>
    <r>
      <rPr>
        <b/>
        <i/>
        <sz val="10"/>
        <rFont val="Calibri"/>
        <family val="2"/>
      </rPr>
      <t>(navedite)</t>
    </r>
  </si>
  <si>
    <t>SKUPAJ:</t>
  </si>
  <si>
    <t>PODPIS IN ŽIG ZAKONITEGA ZASTOPNIKA PRIJAVITELJA:</t>
  </si>
  <si>
    <t>OPOMBE:</t>
  </si>
  <si>
    <t xml:space="preserve">  REKAPITULACIJA /VRSTA STROŠKA</t>
  </si>
  <si>
    <t xml:space="preserve">VIRI FINANCIRANJA </t>
  </si>
  <si>
    <t>vrsta stroška</t>
  </si>
  <si>
    <t>4.</t>
  </si>
  <si>
    <t>STROŠKI PREVOZOV</t>
  </si>
  <si>
    <t>STROŠKI ZAVAROVANJ</t>
  </si>
  <si>
    <t>SKUPAJ PO DELEŽIH VIROV FINANCIRANJA:</t>
  </si>
  <si>
    <t xml:space="preserve">REŽIJSKI STROŠKI </t>
  </si>
  <si>
    <t>PREDRAČUN PROJEKTA</t>
  </si>
  <si>
    <t>REKAPITULACIJA PROJEKTA (PO VIRIH FINANCIRANJA)</t>
  </si>
  <si>
    <t>RTV SLO</t>
  </si>
  <si>
    <t>PRIJAVITELJ:_______________________________________</t>
  </si>
  <si>
    <t xml:space="preserve"> SKUPAJ v EUR (brez DDV) </t>
  </si>
  <si>
    <t>ureditev pravic za scenarij</t>
  </si>
  <si>
    <t>UREDITEV PRAVIC</t>
  </si>
  <si>
    <t xml:space="preserve"> drugo (navedite)</t>
  </si>
  <si>
    <r>
      <t xml:space="preserve"> (</t>
    </r>
    <r>
      <rPr>
        <i/>
        <sz val="10"/>
        <color indexed="8"/>
        <rFont val="Calibri"/>
        <family val="2"/>
      </rPr>
      <t>navedite</t>
    </r>
    <r>
      <rPr>
        <sz val="10"/>
        <color indexed="8"/>
        <rFont val="Calibri"/>
        <family val="2"/>
      </rPr>
      <t>)</t>
    </r>
  </si>
  <si>
    <t xml:space="preserve">STROŠKI IZVAJALSKE EKIPE  </t>
  </si>
  <si>
    <t>8.3.</t>
  </si>
  <si>
    <t>STROŠKI IZVAJALSKE EKIPE</t>
  </si>
  <si>
    <t>lektor</t>
  </si>
  <si>
    <t>asistent snemalca</t>
  </si>
  <si>
    <t xml:space="preserve">urednik </t>
  </si>
  <si>
    <t>producent oddaje RTV</t>
  </si>
  <si>
    <t>ekipa terenskega snemanja</t>
  </si>
  <si>
    <t>osvetljevalec</t>
  </si>
  <si>
    <t>ekipa studijskega snemanja</t>
  </si>
  <si>
    <t>producent oddaje (PRIJAVITELJ)</t>
  </si>
  <si>
    <t>voznik kombija</t>
  </si>
  <si>
    <t>kamerman</t>
  </si>
  <si>
    <t>tehnični vodja</t>
  </si>
  <si>
    <t>kontrola kamere</t>
  </si>
  <si>
    <t>mešalec slike</t>
  </si>
  <si>
    <t>programer osvetljave</t>
  </si>
  <si>
    <t>tonski tehnik</t>
  </si>
  <si>
    <t>oblikovalka maske</t>
  </si>
  <si>
    <t>grafik KG</t>
  </si>
  <si>
    <t>novinar 1</t>
  </si>
  <si>
    <t>novinarji</t>
  </si>
  <si>
    <t>voditelji oddaje</t>
  </si>
  <si>
    <t>voditelj 1</t>
  </si>
  <si>
    <t>voditelj 2</t>
  </si>
  <si>
    <t>voditelj 3</t>
  </si>
  <si>
    <t>novinar 2</t>
  </si>
  <si>
    <t>novinar 3</t>
  </si>
  <si>
    <t>glasbeni opremljevalec</t>
  </si>
  <si>
    <t xml:space="preserve">scenografija: </t>
  </si>
  <si>
    <r>
      <t>drugi stroški scenografije</t>
    </r>
    <r>
      <rPr>
        <b/>
        <i/>
        <sz val="10"/>
        <rFont val="Calibri"/>
        <family val="2"/>
      </rPr>
      <t xml:space="preserve"> </t>
    </r>
    <r>
      <rPr>
        <b/>
        <sz val="10"/>
        <rFont val="Calibri"/>
        <family val="2"/>
        <charset val="238"/>
        <scheme val="minor"/>
      </rPr>
      <t>in rekvizitov</t>
    </r>
  </si>
  <si>
    <t xml:space="preserve">STROŠKI SNEMALNE TEHNIKE, STORITEV IN OPREME </t>
  </si>
  <si>
    <t>zajem posnetkov</t>
  </si>
  <si>
    <t>ENG monitor</t>
  </si>
  <si>
    <t>ENG kamera</t>
  </si>
  <si>
    <t>STROŠKI KOSTUMOGRAFIJE IN MASKE</t>
  </si>
  <si>
    <t>STROŠKI STUDIJSKE TEHNIKE, STORITEV IN OPREME</t>
  </si>
  <si>
    <t>kamere</t>
  </si>
  <si>
    <t>mikrofoni</t>
  </si>
  <si>
    <t>luči</t>
  </si>
  <si>
    <t>stroški studijske in režijske tehnike</t>
  </si>
  <si>
    <t>EVS studio</t>
  </si>
  <si>
    <t>video oprema</t>
  </si>
  <si>
    <t xml:space="preserve">prevozi  </t>
  </si>
  <si>
    <t>režiser/realizator</t>
  </si>
  <si>
    <t>kombi RTV</t>
  </si>
  <si>
    <t>NASLOV SERIJE: _________________________________________</t>
  </si>
  <si>
    <t>Ureditev pravic za stvaritev oz. izdelavo scenarija ali razširjene vsebinske zasnove</t>
  </si>
  <si>
    <t>ureditev pravic za razširjeno vsebinsko zasnovo</t>
  </si>
  <si>
    <t>stroški dodelav na scenariju</t>
  </si>
  <si>
    <t>ureditev pravic na glasbenih delih za vključitev v serijo</t>
  </si>
  <si>
    <t>Odkup drugih pravic</t>
  </si>
  <si>
    <t>STROŠKI EKIPE ZA REALIZACIJO SERIJE</t>
  </si>
  <si>
    <r>
      <t xml:space="preserve">drugi člani ekipe </t>
    </r>
    <r>
      <rPr>
        <b/>
        <i/>
        <sz val="10"/>
        <rFont val="Calibri"/>
        <family val="2"/>
      </rPr>
      <t>(navedite)</t>
    </r>
    <r>
      <rPr>
        <b/>
        <sz val="10"/>
        <rFont val="Calibri"/>
        <family val="2"/>
        <charset val="238"/>
      </rPr>
      <t xml:space="preserve"> </t>
    </r>
  </si>
  <si>
    <t>3.3.</t>
  </si>
  <si>
    <t>5.2.</t>
  </si>
  <si>
    <t xml:space="preserve">drugi stroški studijske tehnike, storitev in opreme </t>
  </si>
  <si>
    <t xml:space="preserve">drugi stroški filmske tehnike, storitev in opreme </t>
  </si>
  <si>
    <t>finančno zavarovanje za dobro izvedbo pogodbenih obveznosti</t>
  </si>
  <si>
    <t>opremljevalec RP</t>
  </si>
  <si>
    <t>prompter operater</t>
  </si>
  <si>
    <t>9.2.</t>
  </si>
  <si>
    <t>gorivo za prevoze in ostali stroški prevozov</t>
  </si>
  <si>
    <t>RP</t>
  </si>
  <si>
    <t>SKUPAJ PO DELEŽIH KOPRODUCENTOV:</t>
  </si>
  <si>
    <t>STROŠKI UREDITVE PRAVIC</t>
  </si>
  <si>
    <t>SKUPAJ (1.-11.)</t>
  </si>
  <si>
    <t>znesek
 (brez DDV)</t>
  </si>
  <si>
    <t>PRIJAVITELJ: ____________________________________________________</t>
  </si>
  <si>
    <t>NASLOV IZOBRAŽEVALNE SERIJE: ____________________________________________________</t>
  </si>
  <si>
    <t xml:space="preserve">1.) V obrazec lahko vstavljate nove vrstice, pri tem pa preverite pravilno delovanje formul! </t>
  </si>
  <si>
    <t xml:space="preserve">Obrazec št. 6a: Predračun projekta </t>
  </si>
  <si>
    <t>Obrazec št. 6b: REKAPITULACIJA PROJEKTA (PO VIRIH FINANCIRANJA)</t>
  </si>
  <si>
    <t>EVS operater</t>
  </si>
  <si>
    <t>asistent snemalca hon.</t>
  </si>
  <si>
    <t>stroški dnevnic</t>
  </si>
  <si>
    <t>najem kombija</t>
  </si>
  <si>
    <t>studio z režijo</t>
  </si>
  <si>
    <t>kamera s priborom</t>
  </si>
  <si>
    <t>nelinearna montaža</t>
  </si>
  <si>
    <t>tonski studo za oblikovanje zvoka</t>
  </si>
  <si>
    <t>2.) Pri izpolnjevanju obrazca upoštevajte določila Pravilnika oo upravičenih stroških filmskih in avdiovizualnih projektov Radiotelevizije Slovenija (objavljen na spletni strani RTV SLO poleg dokumentacije predmetnega razpisa).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</si>
</sst>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3" tint="0.59999389629810485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0.39997558519241921"/>
      <name val="Calibri"/>
      <family val="2"/>
      <charset val="238"/>
      <scheme val="minor"/>
    </font>
    <font>
      <sz val="12"/>
      <color theme="3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3" tint="0.59999389629810485"/>
      <name val="Arial"/>
      <family val="2"/>
      <charset val="238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top" wrapText="1"/>
    </xf>
    <xf numFmtId="1" fontId="3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5" xfId="0" applyFont="1" applyBorder="1"/>
    <xf numFmtId="0" fontId="8" fillId="3" borderId="5" xfId="0" quotePrefix="1" applyFont="1" applyFill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8" fillId="0" borderId="5" xfId="0" applyFont="1" applyBorder="1"/>
    <xf numFmtId="0" fontId="13" fillId="0" borderId="5" xfId="0" quotePrefix="1" applyFont="1" applyBorder="1" applyAlignment="1">
      <alignment horizontal="right"/>
    </xf>
    <xf numFmtId="16" fontId="8" fillId="3" borderId="5" xfId="0" quotePrefix="1" applyNumberFormat="1" applyFont="1" applyFill="1" applyBorder="1" applyAlignment="1">
      <alignment horizontal="right"/>
    </xf>
    <xf numFmtId="16" fontId="13" fillId="0" borderId="5" xfId="0" applyNumberFormat="1" applyFont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6" fillId="0" borderId="5" xfId="0" quotePrefix="1" applyFont="1" applyBorder="1" applyAlignment="1">
      <alignment horizontal="right"/>
    </xf>
    <xf numFmtId="0" fontId="13" fillId="0" borderId="5" xfId="0" quotePrefix="1" applyFont="1" applyBorder="1" applyAlignment="1">
      <alignment horizontal="left" indent="1"/>
    </xf>
    <xf numFmtId="0" fontId="8" fillId="0" borderId="5" xfId="0" quotePrefix="1" applyFont="1" applyBorder="1" applyAlignment="1">
      <alignment horizontal="right"/>
    </xf>
    <xf numFmtId="0" fontId="8" fillId="2" borderId="5" xfId="0" quotePrefix="1" applyFont="1" applyFill="1" applyBorder="1" applyAlignment="1">
      <alignment horizontal="right"/>
    </xf>
    <xf numFmtId="0" fontId="4" fillId="2" borderId="5" xfId="0" quotePrefix="1" applyFont="1" applyFill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wrapText="1"/>
    </xf>
    <xf numFmtId="0" fontId="2" fillId="2" borderId="0" xfId="0" quotePrefix="1" applyFont="1" applyFill="1" applyAlignment="1">
      <alignment horizontal="right" vertical="top"/>
    </xf>
    <xf numFmtId="0" fontId="25" fillId="2" borderId="0" xfId="0" applyFont="1" applyFill="1" applyAlignment="1">
      <alignment wrapText="1"/>
    </xf>
    <xf numFmtId="0" fontId="2" fillId="2" borderId="0" xfId="0" quotePrefix="1" applyFont="1" applyFill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wrapText="1"/>
    </xf>
    <xf numFmtId="0" fontId="26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vertical="top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Alignment="1">
      <alignment horizontal="center" vertical="center"/>
    </xf>
    <xf numFmtId="0" fontId="27" fillId="2" borderId="0" xfId="0" applyFont="1" applyFill="1"/>
    <xf numFmtId="0" fontId="9" fillId="2" borderId="14" xfId="0" applyFont="1" applyFill="1" applyBorder="1" applyAlignment="1">
      <alignment wrapText="1"/>
    </xf>
    <xf numFmtId="0" fontId="26" fillId="4" borderId="0" xfId="0" applyFont="1" applyFill="1" applyAlignment="1">
      <alignment vertical="center"/>
    </xf>
    <xf numFmtId="3" fontId="30" fillId="2" borderId="6" xfId="0" applyNumberFormat="1" applyFont="1" applyFill="1" applyBorder="1" applyAlignment="1">
      <alignment horizontal="center"/>
    </xf>
    <xf numFmtId="3" fontId="30" fillId="2" borderId="5" xfId="0" applyNumberFormat="1" applyFont="1" applyFill="1" applyBorder="1" applyAlignment="1">
      <alignment horizontal="center"/>
    </xf>
    <xf numFmtId="3" fontId="30" fillId="2" borderId="1" xfId="0" applyNumberFormat="1" applyFont="1" applyFill="1" applyBorder="1" applyAlignment="1">
      <alignment horizontal="center"/>
    </xf>
    <xf numFmtId="3" fontId="30" fillId="2" borderId="8" xfId="0" applyNumberFormat="1" applyFont="1" applyFill="1" applyBorder="1" applyAlignment="1">
      <alignment horizontal="center"/>
    </xf>
    <xf numFmtId="3" fontId="30" fillId="2" borderId="7" xfId="0" applyNumberFormat="1" applyFont="1" applyFill="1" applyBorder="1" applyAlignment="1">
      <alignment horizontal="center"/>
    </xf>
    <xf numFmtId="3" fontId="30" fillId="2" borderId="2" xfId="0" applyNumberFormat="1" applyFont="1" applyFill="1" applyBorder="1" applyAlignment="1">
      <alignment horizontal="center"/>
    </xf>
    <xf numFmtId="3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center"/>
    </xf>
    <xf numFmtId="3" fontId="31" fillId="2" borderId="4" xfId="0" applyNumberFormat="1" applyFont="1" applyFill="1" applyBorder="1" applyAlignment="1">
      <alignment horizontal="center"/>
    </xf>
    <xf numFmtId="10" fontId="2" fillId="2" borderId="12" xfId="0" applyNumberFormat="1" applyFont="1" applyFill="1" applyBorder="1" applyAlignment="1">
      <alignment horizontal="center"/>
    </xf>
    <xf numFmtId="10" fontId="2" fillId="2" borderId="10" xfId="1" applyNumberFormat="1" applyFont="1" applyFill="1" applyBorder="1" applyAlignment="1">
      <alignment horizontal="center"/>
    </xf>
    <xf numFmtId="10" fontId="2" fillId="2" borderId="1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30" fillId="2" borderId="13" xfId="0" applyFont="1" applyFill="1" applyBorder="1" applyAlignment="1">
      <alignment wrapText="1"/>
    </xf>
    <xf numFmtId="0" fontId="2" fillId="2" borderId="5" xfId="0" applyFont="1" applyFill="1" applyBorder="1" applyAlignment="1">
      <alignment horizontal="right"/>
    </xf>
    <xf numFmtId="0" fontId="30" fillId="2" borderId="14" xfId="0" applyFont="1" applyFill="1" applyBorder="1" applyAlignment="1">
      <alignment wrapText="1"/>
    </xf>
    <xf numFmtId="0" fontId="30" fillId="2" borderId="15" xfId="0" applyFont="1" applyFill="1" applyBorder="1" applyAlignment="1">
      <alignment wrapText="1"/>
    </xf>
    <xf numFmtId="0" fontId="2" fillId="2" borderId="10" xfId="0" applyFont="1" applyFill="1" applyBorder="1"/>
    <xf numFmtId="0" fontId="6" fillId="6" borderId="3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8" fillId="6" borderId="5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right"/>
    </xf>
    <xf numFmtId="0" fontId="0" fillId="7" borderId="1" xfId="0" applyFill="1" applyBorder="1"/>
    <xf numFmtId="0" fontId="31" fillId="2" borderId="13" xfId="0" applyFont="1" applyFill="1" applyBorder="1"/>
    <xf numFmtId="0" fontId="31" fillId="2" borderId="16" xfId="0" applyFont="1" applyFill="1" applyBorder="1" applyAlignment="1">
      <alignment horizontal="left" wrapText="1"/>
    </xf>
    <xf numFmtId="3" fontId="30" fillId="8" borderId="17" xfId="0" applyNumberFormat="1" applyFont="1" applyFill="1" applyBorder="1" applyAlignment="1">
      <alignment horizontal="center"/>
    </xf>
    <xf numFmtId="10" fontId="2" fillId="8" borderId="19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17" fillId="2" borderId="14" xfId="0" applyFont="1" applyFill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7" fillId="6" borderId="14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wrapText="1"/>
    </xf>
    <xf numFmtId="0" fontId="9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4" fillId="2" borderId="14" xfId="0" applyFont="1" applyFill="1" applyBorder="1" applyAlignment="1">
      <alignment wrapText="1"/>
    </xf>
    <xf numFmtId="0" fontId="4" fillId="7" borderId="2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/>
    </xf>
    <xf numFmtId="0" fontId="23" fillId="7" borderId="14" xfId="0" applyFont="1" applyFill="1" applyBorder="1" applyAlignment="1">
      <alignment horizontal="left" wrapText="1"/>
    </xf>
    <xf numFmtId="0" fontId="32" fillId="2" borderId="0" xfId="0" applyFont="1" applyFill="1"/>
    <xf numFmtId="0" fontId="13" fillId="2" borderId="0" xfId="0" applyFont="1" applyFill="1"/>
    <xf numFmtId="0" fontId="13" fillId="0" borderId="0" xfId="0" applyFont="1"/>
    <xf numFmtId="0" fontId="36" fillId="0" borderId="14" xfId="0" applyFont="1" applyBorder="1" applyAlignment="1">
      <alignment wrapText="1"/>
    </xf>
    <xf numFmtId="0" fontId="8" fillId="3" borderId="5" xfId="0" quotePrefix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7" borderId="27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left" wrapText="1"/>
    </xf>
    <xf numFmtId="10" fontId="23" fillId="7" borderId="1" xfId="0" applyNumberFormat="1" applyFont="1" applyFill="1" applyBorder="1" applyAlignment="1">
      <alignment horizontal="right" wrapText="1"/>
    </xf>
    <xf numFmtId="3" fontId="30" fillId="8" borderId="30" xfId="0" applyNumberFormat="1" applyFont="1" applyFill="1" applyBorder="1" applyAlignment="1">
      <alignment horizontal="center"/>
    </xf>
    <xf numFmtId="3" fontId="31" fillId="8" borderId="29" xfId="0" applyNumberFormat="1" applyFont="1" applyFill="1" applyBorder="1" applyAlignment="1">
      <alignment horizontal="center"/>
    </xf>
    <xf numFmtId="0" fontId="29" fillId="7" borderId="3" xfId="0" applyFont="1" applyFill="1" applyBorder="1" applyAlignment="1">
      <alignment horizontal="center" vertical="center" textRotation="90"/>
    </xf>
    <xf numFmtId="0" fontId="28" fillId="7" borderId="13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 wrapText="1"/>
    </xf>
    <xf numFmtId="0" fontId="28" fillId="7" borderId="20" xfId="0" applyFont="1" applyFill="1" applyBorder="1" applyAlignment="1">
      <alignment horizontal="center" vertical="center"/>
    </xf>
    <xf numFmtId="164" fontId="28" fillId="7" borderId="4" xfId="0" applyNumberFormat="1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3" fontId="7" fillId="6" borderId="28" xfId="0" applyNumberFormat="1" applyFont="1" applyFill="1" applyBorder="1" applyAlignment="1">
      <alignment horizontal="right" wrapText="1"/>
    </xf>
    <xf numFmtId="3" fontId="9" fillId="3" borderId="23" xfId="0" applyNumberFormat="1" applyFont="1" applyFill="1" applyBorder="1" applyAlignment="1">
      <alignment horizontal="right" wrapText="1"/>
    </xf>
    <xf numFmtId="3" fontId="9" fillId="3" borderId="1" xfId="0" applyNumberFormat="1" applyFont="1" applyFill="1" applyBorder="1" applyAlignment="1">
      <alignment horizontal="right" wrapText="1"/>
    </xf>
    <xf numFmtId="3" fontId="9" fillId="0" borderId="23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3" fontId="22" fillId="3" borderId="23" xfId="0" applyNumberFormat="1" applyFont="1" applyFill="1" applyBorder="1" applyAlignment="1">
      <alignment horizontal="right" wrapText="1"/>
    </xf>
    <xf numFmtId="3" fontId="22" fillId="3" borderId="1" xfId="0" applyNumberFormat="1" applyFont="1" applyFill="1" applyBorder="1" applyAlignment="1">
      <alignment horizontal="right" wrapText="1"/>
    </xf>
    <xf numFmtId="3" fontId="7" fillId="6" borderId="1" xfId="0" applyNumberFormat="1" applyFont="1" applyFill="1" applyBorder="1" applyAlignment="1">
      <alignment horizontal="right" wrapText="1"/>
    </xf>
    <xf numFmtId="3" fontId="4" fillId="3" borderId="23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wrapText="1"/>
    </xf>
    <xf numFmtId="3" fontId="13" fillId="3" borderId="23" xfId="0" applyNumberFormat="1" applyFont="1" applyFill="1" applyBorder="1" applyAlignment="1">
      <alignment horizontal="right" wrapText="1"/>
    </xf>
    <xf numFmtId="3" fontId="13" fillId="3" borderId="24" xfId="0" applyNumberFormat="1" applyFont="1" applyFill="1" applyBorder="1" applyAlignment="1">
      <alignment horizontal="right" wrapText="1"/>
    </xf>
    <xf numFmtId="3" fontId="13" fillId="3" borderId="1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 wrapText="1"/>
    </xf>
    <xf numFmtId="3" fontId="19" fillId="2" borderId="1" xfId="0" applyNumberFormat="1" applyFont="1" applyFill="1" applyBorder="1" applyAlignment="1">
      <alignment horizontal="right" wrapText="1"/>
    </xf>
    <xf numFmtId="3" fontId="9" fillId="3" borderId="23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wrapText="1"/>
    </xf>
    <xf numFmtId="3" fontId="35" fillId="0" borderId="24" xfId="0" applyNumberFormat="1" applyFont="1" applyBorder="1" applyAlignment="1">
      <alignment horizontal="right" wrapText="1"/>
    </xf>
    <xf numFmtId="3" fontId="35" fillId="0" borderId="1" xfId="0" applyNumberFormat="1" applyFont="1" applyBorder="1" applyAlignment="1">
      <alignment horizontal="right" wrapText="1"/>
    </xf>
    <xf numFmtId="3" fontId="23" fillId="7" borderId="1" xfId="0" applyNumberFormat="1" applyFont="1" applyFill="1" applyBorder="1" applyAlignment="1">
      <alignment horizontal="right" wrapText="1"/>
    </xf>
    <xf numFmtId="0" fontId="8" fillId="2" borderId="0" xfId="0" applyFont="1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wrapText="1"/>
    </xf>
    <xf numFmtId="0" fontId="38" fillId="7" borderId="26" xfId="0" applyFont="1" applyFill="1" applyBorder="1" applyAlignment="1">
      <alignment horizontal="center" vertical="center" wrapText="1"/>
    </xf>
    <xf numFmtId="3" fontId="38" fillId="6" borderId="25" xfId="0" applyNumberFormat="1" applyFont="1" applyFill="1" applyBorder="1" applyAlignment="1">
      <alignment horizontal="right" wrapText="1"/>
    </xf>
    <xf numFmtId="3" fontId="35" fillId="3" borderId="24" xfId="0" applyNumberFormat="1" applyFont="1" applyFill="1" applyBorder="1" applyAlignment="1">
      <alignment horizontal="right" wrapText="1"/>
    </xf>
    <xf numFmtId="3" fontId="13" fillId="0" borderId="24" xfId="0" applyNumberFormat="1" applyFont="1" applyBorder="1" applyAlignment="1">
      <alignment horizontal="right" wrapText="1"/>
    </xf>
    <xf numFmtId="3" fontId="38" fillId="6" borderId="24" xfId="0" applyNumberFormat="1" applyFont="1" applyFill="1" applyBorder="1" applyAlignment="1">
      <alignment horizontal="right" wrapText="1"/>
    </xf>
    <xf numFmtId="3" fontId="38" fillId="3" borderId="24" xfId="0" applyNumberFormat="1" applyFont="1" applyFill="1" applyBorder="1" applyAlignment="1">
      <alignment horizontal="right" wrapText="1"/>
    </xf>
    <xf numFmtId="3" fontId="35" fillId="2" borderId="24" xfId="0" applyNumberFormat="1" applyFont="1" applyFill="1" applyBorder="1" applyAlignment="1">
      <alignment horizontal="right" vertical="center" wrapText="1"/>
    </xf>
    <xf numFmtId="3" fontId="35" fillId="2" borderId="24" xfId="0" applyNumberFormat="1" applyFont="1" applyFill="1" applyBorder="1" applyAlignment="1">
      <alignment horizontal="right" wrapText="1"/>
    </xf>
    <xf numFmtId="3" fontId="35" fillId="3" borderId="24" xfId="0" applyNumberFormat="1" applyFont="1" applyFill="1" applyBorder="1" applyAlignment="1">
      <alignment horizontal="right" vertical="center" wrapText="1"/>
    </xf>
    <xf numFmtId="3" fontId="38" fillId="7" borderId="24" xfId="0" applyNumberFormat="1" applyFont="1" applyFill="1" applyBorder="1" applyAlignment="1">
      <alignment horizontal="right" wrapText="1"/>
    </xf>
    <xf numFmtId="10" fontId="38" fillId="7" borderId="24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left" wrapText="1"/>
    </xf>
    <xf numFmtId="0" fontId="39" fillId="2" borderId="0" xfId="0" applyFont="1" applyFill="1" applyAlignment="1">
      <alignment horizontal="left"/>
    </xf>
    <xf numFmtId="0" fontId="8" fillId="2" borderId="0" xfId="0" applyFont="1" applyFill="1" applyAlignment="1">
      <alignment vertical="top" wrapText="1"/>
    </xf>
    <xf numFmtId="3" fontId="38" fillId="6" borderId="22" xfId="0" applyNumberFormat="1" applyFont="1" applyFill="1" applyBorder="1" applyAlignment="1">
      <alignment horizontal="right" wrapText="1"/>
    </xf>
    <xf numFmtId="3" fontId="38" fillId="6" borderId="23" xfId="0" applyNumberFormat="1" applyFont="1" applyFill="1" applyBorder="1" applyAlignment="1">
      <alignment horizontal="right" wrapText="1"/>
    </xf>
    <xf numFmtId="3" fontId="4" fillId="7" borderId="23" xfId="0" applyNumberFormat="1" applyFont="1" applyFill="1" applyBorder="1" applyAlignment="1">
      <alignment horizontal="right" wrapText="1"/>
    </xf>
    <xf numFmtId="10" fontId="4" fillId="7" borderId="23" xfId="0" applyNumberFormat="1" applyFont="1" applyFill="1" applyBorder="1" applyAlignment="1">
      <alignment horizontal="right" wrapText="1"/>
    </xf>
    <xf numFmtId="0" fontId="40" fillId="2" borderId="0" xfId="0" applyFont="1" applyFill="1" applyAlignment="1">
      <alignment wrapText="1"/>
    </xf>
    <xf numFmtId="0" fontId="2" fillId="2" borderId="0" xfId="0" quotePrefix="1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3" fillId="5" borderId="0" xfId="0" applyFont="1" applyFill="1" applyAlignment="1">
      <alignment horizontal="left"/>
    </xf>
    <xf numFmtId="0" fontId="26" fillId="4" borderId="0" xfId="0" applyFont="1" applyFill="1" applyAlignment="1">
      <alignment horizontal="left" vertical="center"/>
    </xf>
    <xf numFmtId="0" fontId="28" fillId="7" borderId="31" xfId="0" applyFont="1" applyFill="1" applyBorder="1" applyAlignment="1">
      <alignment horizontal="center"/>
    </xf>
    <xf numFmtId="0" fontId="29" fillId="7" borderId="32" xfId="0" applyFont="1" applyFill="1" applyBorder="1"/>
    <xf numFmtId="0" fontId="29" fillId="7" borderId="33" xfId="0" applyFont="1" applyFill="1" applyBorder="1"/>
    <xf numFmtId="0" fontId="28" fillId="7" borderId="34" xfId="0" applyFont="1" applyFill="1" applyBorder="1" applyAlignment="1">
      <alignment horizontal="center"/>
    </xf>
    <xf numFmtId="0" fontId="28" fillId="7" borderId="32" xfId="0" applyFont="1" applyFill="1" applyBorder="1" applyAlignment="1">
      <alignment horizontal="center"/>
    </xf>
    <xf numFmtId="0" fontId="28" fillId="7" borderId="33" xfId="0" applyFont="1" applyFill="1" applyBorder="1" applyAlignment="1">
      <alignment horizontal="center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66"/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291353</xdr:colOff>
      <xdr:row>1</xdr:row>
      <xdr:rowOff>89647</xdr:rowOff>
    </xdr:from>
    <xdr:to>
      <xdr:col>5</xdr:col>
      <xdr:colOff>640177</xdr:colOff>
      <xdr:row>3</xdr:row>
      <xdr:rowOff>96132</xdr:rowOff>
    </xdr:to>
    <xdr:pic>
      <xdr:nvPicPr>
        <xdr:cNvPr id="2" name="Picture 2" descr="JZ 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6" y="291353"/>
          <a:ext cx="2164177" cy="40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0</xdr:row>
      <xdr:rowOff>171450</xdr:rowOff>
    </xdr:from>
    <xdr:to>
      <xdr:col>5</xdr:col>
      <xdr:colOff>1433528</xdr:colOff>
      <xdr:row>3</xdr:row>
      <xdr:rowOff>100694</xdr:rowOff>
    </xdr:to>
    <xdr:pic>
      <xdr:nvPicPr>
        <xdr:cNvPr id="2" name="Picture 2" descr="JZ c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71450"/>
          <a:ext cx="2214578" cy="529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ndic_romana/AppData/Local/Microsoft/Windows/Temporary%20Internet%20Files/Content.Outlook/IZX7U8BR/PREDRAC&#780;UN%20PROJEK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DRAČUN FILMA"/>
      <sheetName val="REKAPITUALCIJA"/>
      <sheetName val="OBRAZEC ŠT.9, FIN PREDRAČUN"/>
      <sheetName val="FINANČNI NAČRT"/>
      <sheetName val="Obrazec št. 10, FIN.NAČRT"/>
    </sheetNames>
    <sheetDataSet>
      <sheetData sheetId="0">
        <row r="11">
          <cell r="I11" t="str">
            <v>KOPRODUCENT 1
(naziv, država)</v>
          </cell>
          <cell r="L11" t="str">
            <v>DRUGO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38"/>
  <sheetViews>
    <sheetView tabSelected="1" view="pageBreakPreview" topLeftCell="A108" zoomScale="118" zoomScaleNormal="85" zoomScaleSheetLayoutView="118" workbookViewId="0">
      <selection activeCell="B127" sqref="B126:B127"/>
    </sheetView>
  </sheetViews>
  <sheetFormatPr defaultColWidth="11.42578125" defaultRowHeight="15.75" x14ac:dyDescent="0.25"/>
  <cols>
    <col min="1" max="1" width="5" style="33" customWidth="1"/>
    <col min="2" max="2" width="53.28515625" style="32" customWidth="1"/>
    <col min="3" max="3" width="14.5703125" style="136" customWidth="1"/>
    <col min="4" max="4" width="13.5703125" style="136" customWidth="1"/>
    <col min="5" max="5" width="13.5703125" style="32" customWidth="1"/>
    <col min="6" max="6" width="13.5703125" style="34" customWidth="1"/>
    <col min="7" max="41" width="11.42578125" style="3" customWidth="1"/>
    <col min="42" max="16384" width="11.42578125" style="27"/>
  </cols>
  <sheetData>
    <row r="1" spans="1:6" x14ac:dyDescent="0.25">
      <c r="A1" s="90" t="s">
        <v>162</v>
      </c>
      <c r="B1" s="43"/>
      <c r="C1" s="150"/>
      <c r="D1" s="134"/>
      <c r="E1" s="4"/>
      <c r="F1" s="4"/>
    </row>
    <row r="2" spans="1:6" x14ac:dyDescent="0.25">
      <c r="A2" s="43"/>
      <c r="B2" s="43"/>
      <c r="C2" s="150"/>
      <c r="D2" s="134"/>
      <c r="E2" s="4"/>
      <c r="F2" s="4"/>
    </row>
    <row r="3" spans="1:6" x14ac:dyDescent="0.25">
      <c r="A3" s="158" t="s">
        <v>82</v>
      </c>
      <c r="B3" s="158"/>
      <c r="C3" s="158"/>
      <c r="D3" s="158"/>
      <c r="E3" s="158"/>
      <c r="F3" s="3"/>
    </row>
    <row r="4" spans="1:6" ht="24.75" customHeight="1" x14ac:dyDescent="0.25">
      <c r="A4" s="159" t="s">
        <v>137</v>
      </c>
      <c r="B4" s="159"/>
      <c r="C4" s="159"/>
      <c r="D4" s="159"/>
      <c r="E4" s="159"/>
      <c r="F4" s="3"/>
    </row>
    <row r="5" spans="1:6" ht="12.75" customHeight="1" x14ac:dyDescent="0.25">
      <c r="A5" s="159"/>
      <c r="B5" s="159"/>
      <c r="C5" s="159"/>
      <c r="D5" s="159"/>
      <c r="E5" s="159"/>
      <c r="F5" s="3"/>
    </row>
    <row r="6" spans="1:6" x14ac:dyDescent="0.25">
      <c r="A6" s="5" t="s">
        <v>85</v>
      </c>
      <c r="B6" s="6"/>
      <c r="C6" s="135"/>
      <c r="D6" s="135"/>
      <c r="E6" s="6"/>
      <c r="F6" s="7"/>
    </row>
    <row r="7" spans="1:6" ht="21" customHeight="1" x14ac:dyDescent="0.25">
      <c r="A7" s="161"/>
      <c r="B7" s="161"/>
      <c r="C7" s="151"/>
      <c r="E7" s="8"/>
      <c r="F7" s="9"/>
    </row>
    <row r="8" spans="1:6" ht="39.75" customHeight="1" thickBot="1" x14ac:dyDescent="0.3">
      <c r="A8" s="68" t="s">
        <v>0</v>
      </c>
      <c r="B8" s="73" t="s">
        <v>1</v>
      </c>
      <c r="C8" s="87" t="s">
        <v>86</v>
      </c>
      <c r="D8" s="137" t="s">
        <v>2</v>
      </c>
      <c r="E8" s="98" t="s">
        <v>3</v>
      </c>
      <c r="F8" s="99" t="s">
        <v>4</v>
      </c>
    </row>
    <row r="9" spans="1:6" ht="15" customHeight="1" thickTop="1" x14ac:dyDescent="0.25">
      <c r="A9" s="64" t="s">
        <v>5</v>
      </c>
      <c r="B9" s="74" t="s">
        <v>88</v>
      </c>
      <c r="C9" s="152">
        <f>SUM(C10+C14+C17+C20)</f>
        <v>0</v>
      </c>
      <c r="D9" s="138">
        <f>SUM(D10+D14+D17+D20)</f>
        <v>0</v>
      </c>
      <c r="E9" s="110">
        <f>SUM(E10+E14+E17+E20)</f>
        <v>0</v>
      </c>
      <c r="F9" s="110">
        <f>SUM(F10+F14+F17+F20)</f>
        <v>0</v>
      </c>
    </row>
    <row r="10" spans="1:6" ht="26.25" customHeight="1" x14ac:dyDescent="0.25">
      <c r="A10" s="11" t="s">
        <v>6</v>
      </c>
      <c r="B10" s="75" t="s">
        <v>138</v>
      </c>
      <c r="C10" s="111">
        <f>SUM(C11:C13)</f>
        <v>0</v>
      </c>
      <c r="D10" s="139">
        <f>SUM(D11:D13)</f>
        <v>0</v>
      </c>
      <c r="E10" s="112">
        <f>SUM(E11:E13)</f>
        <v>0</v>
      </c>
      <c r="F10" s="112">
        <f>SUM(F11:F13)</f>
        <v>0</v>
      </c>
    </row>
    <row r="11" spans="1:6" ht="15" customHeight="1" x14ac:dyDescent="0.25">
      <c r="A11" s="12"/>
      <c r="B11" s="76" t="s">
        <v>87</v>
      </c>
      <c r="C11" s="113">
        <f>SUM(D11:F11)</f>
        <v>0</v>
      </c>
      <c r="D11" s="131"/>
      <c r="E11" s="114"/>
      <c r="F11" s="114"/>
    </row>
    <row r="12" spans="1:6" ht="15" customHeight="1" x14ac:dyDescent="0.25">
      <c r="A12" s="12"/>
      <c r="B12" s="76" t="s">
        <v>139</v>
      </c>
      <c r="C12" s="113">
        <f t="shared" ref="C12:C24" si="0">SUM(D12:F12)</f>
        <v>0</v>
      </c>
      <c r="D12" s="131"/>
      <c r="E12" s="114"/>
      <c r="F12" s="114"/>
    </row>
    <row r="13" spans="1:6" ht="15" customHeight="1" x14ac:dyDescent="0.25">
      <c r="A13" s="12"/>
      <c r="B13" s="77" t="s">
        <v>89</v>
      </c>
      <c r="C13" s="113">
        <f t="shared" si="0"/>
        <v>0</v>
      </c>
      <c r="D13" s="131"/>
      <c r="E13" s="114"/>
      <c r="F13" s="114"/>
    </row>
    <row r="14" spans="1:6" ht="15" customHeight="1" x14ac:dyDescent="0.25">
      <c r="A14" s="11" t="s">
        <v>8</v>
      </c>
      <c r="B14" s="75" t="s">
        <v>140</v>
      </c>
      <c r="C14" s="111">
        <f t="shared" ref="C14:F14" si="1">SUM(C15:C16)</f>
        <v>0</v>
      </c>
      <c r="D14" s="139">
        <f t="shared" si="1"/>
        <v>0</v>
      </c>
      <c r="E14" s="112">
        <f t="shared" si="1"/>
        <v>0</v>
      </c>
      <c r="F14" s="112">
        <f t="shared" si="1"/>
        <v>0</v>
      </c>
    </row>
    <row r="15" spans="1:6" ht="15" customHeight="1" x14ac:dyDescent="0.25">
      <c r="A15" s="12"/>
      <c r="B15" s="78" t="s">
        <v>90</v>
      </c>
      <c r="C15" s="113">
        <f t="shared" si="0"/>
        <v>0</v>
      </c>
      <c r="D15" s="140"/>
      <c r="E15" s="115"/>
      <c r="F15" s="115"/>
    </row>
    <row r="16" spans="1:6" ht="15" customHeight="1" x14ac:dyDescent="0.25">
      <c r="A16" s="12"/>
      <c r="B16" s="78" t="s">
        <v>90</v>
      </c>
      <c r="C16" s="113">
        <f t="shared" si="0"/>
        <v>0</v>
      </c>
      <c r="D16" s="140"/>
      <c r="E16" s="115"/>
      <c r="F16" s="115"/>
    </row>
    <row r="17" spans="1:6" ht="15" customHeight="1" x14ac:dyDescent="0.25">
      <c r="A17" s="11" t="s">
        <v>9</v>
      </c>
      <c r="B17" s="79" t="s">
        <v>10</v>
      </c>
      <c r="C17" s="116">
        <f t="shared" ref="C17:F17" si="2">SUM(C18:C19)</f>
        <v>0</v>
      </c>
      <c r="D17" s="124">
        <f t="shared" si="2"/>
        <v>0</v>
      </c>
      <c r="E17" s="117">
        <f t="shared" si="2"/>
        <v>0</v>
      </c>
      <c r="F17" s="117">
        <f t="shared" si="2"/>
        <v>0</v>
      </c>
    </row>
    <row r="18" spans="1:6" ht="15" customHeight="1" x14ac:dyDescent="0.25">
      <c r="A18" s="12"/>
      <c r="B18" s="76" t="s">
        <v>141</v>
      </c>
      <c r="C18" s="113">
        <f t="shared" si="0"/>
        <v>0</v>
      </c>
      <c r="D18" s="140"/>
      <c r="E18" s="115"/>
      <c r="F18" s="115"/>
    </row>
    <row r="19" spans="1:6" ht="15" customHeight="1" x14ac:dyDescent="0.25">
      <c r="A19" s="12"/>
      <c r="B19" s="77" t="s">
        <v>89</v>
      </c>
      <c r="C19" s="113">
        <f t="shared" si="0"/>
        <v>0</v>
      </c>
      <c r="D19" s="140"/>
      <c r="E19" s="115"/>
      <c r="F19" s="115"/>
    </row>
    <row r="20" spans="1:6" ht="15" customHeight="1" x14ac:dyDescent="0.25">
      <c r="A20" s="11" t="s">
        <v>11</v>
      </c>
      <c r="B20" s="79" t="s">
        <v>142</v>
      </c>
      <c r="C20" s="116">
        <f t="shared" ref="C20:F20" si="3">SUM(C21:C24)</f>
        <v>0</v>
      </c>
      <c r="D20" s="124">
        <f t="shared" si="3"/>
        <v>0</v>
      </c>
      <c r="E20" s="117">
        <f t="shared" si="3"/>
        <v>0</v>
      </c>
      <c r="F20" s="117">
        <f t="shared" si="3"/>
        <v>0</v>
      </c>
    </row>
    <row r="21" spans="1:6" ht="15" customHeight="1" x14ac:dyDescent="0.25">
      <c r="A21" s="13"/>
      <c r="B21" s="80" t="s">
        <v>12</v>
      </c>
      <c r="C21" s="113">
        <f t="shared" si="0"/>
        <v>0</v>
      </c>
      <c r="D21" s="140"/>
      <c r="E21" s="115"/>
      <c r="F21" s="115"/>
    </row>
    <row r="22" spans="1:6" ht="15" customHeight="1" x14ac:dyDescent="0.25">
      <c r="A22" s="13"/>
      <c r="B22" s="80" t="s">
        <v>13</v>
      </c>
      <c r="C22" s="113">
        <f t="shared" si="0"/>
        <v>0</v>
      </c>
      <c r="D22" s="140"/>
      <c r="E22" s="115"/>
      <c r="F22" s="115"/>
    </row>
    <row r="23" spans="1:6" ht="15" customHeight="1" x14ac:dyDescent="0.25">
      <c r="A23" s="13"/>
      <c r="B23" s="80" t="s">
        <v>14</v>
      </c>
      <c r="C23" s="113">
        <f t="shared" si="0"/>
        <v>0</v>
      </c>
      <c r="D23" s="140"/>
      <c r="E23" s="115"/>
      <c r="F23" s="115"/>
    </row>
    <row r="24" spans="1:6" ht="15" customHeight="1" x14ac:dyDescent="0.25">
      <c r="A24" s="12"/>
      <c r="B24" s="77" t="s">
        <v>89</v>
      </c>
      <c r="C24" s="113">
        <f t="shared" si="0"/>
        <v>0</v>
      </c>
      <c r="D24" s="140"/>
      <c r="E24" s="115"/>
      <c r="F24" s="115"/>
    </row>
    <row r="25" spans="1:6" ht="15" customHeight="1" x14ac:dyDescent="0.25">
      <c r="A25" s="65" t="s">
        <v>15</v>
      </c>
      <c r="B25" s="81" t="s">
        <v>143</v>
      </c>
      <c r="C25" s="153">
        <f>SUM(C26+C30+C36+C43+C56+C60)</f>
        <v>72285</v>
      </c>
      <c r="D25" s="141">
        <f>SUM(D26+D30+D36+D43+D56+D60)</f>
        <v>72285</v>
      </c>
      <c r="E25" s="118">
        <f>SUM(E26+E30+E36+E43+E56+E60)</f>
        <v>0</v>
      </c>
      <c r="F25" s="118">
        <f>SUM(F26+F30+F36+F43+F56+F60)</f>
        <v>0</v>
      </c>
    </row>
    <row r="26" spans="1:6" ht="15" customHeight="1" x14ac:dyDescent="0.25">
      <c r="A26" s="14" t="s">
        <v>16</v>
      </c>
      <c r="B26" s="75" t="s">
        <v>17</v>
      </c>
      <c r="C26" s="119">
        <f>SUM(C27:C29)</f>
        <v>7530</v>
      </c>
      <c r="D26" s="142">
        <f>SUM(D27:D29)</f>
        <v>7530</v>
      </c>
      <c r="E26" s="120">
        <f>SUM(E27:E29)</f>
        <v>0</v>
      </c>
      <c r="F26" s="120">
        <f>SUM(F27:F29)</f>
        <v>0</v>
      </c>
    </row>
    <row r="27" spans="1:6" ht="15" customHeight="1" x14ac:dyDescent="0.25">
      <c r="A27" s="15"/>
      <c r="B27" s="76" t="s">
        <v>97</v>
      </c>
      <c r="C27" s="113">
        <f t="shared" ref="C27:C64" si="4">SUM(D27:F27)</f>
        <v>7530</v>
      </c>
      <c r="D27" s="143">
        <v>7530</v>
      </c>
      <c r="E27" s="121"/>
      <c r="F27" s="121"/>
    </row>
    <row r="28" spans="1:6" ht="15" customHeight="1" x14ac:dyDescent="0.25">
      <c r="A28" s="15"/>
      <c r="B28" s="76" t="s">
        <v>101</v>
      </c>
      <c r="C28" s="113">
        <f t="shared" si="4"/>
        <v>0</v>
      </c>
      <c r="D28" s="143"/>
      <c r="E28" s="121"/>
      <c r="F28" s="121"/>
    </row>
    <row r="29" spans="1:6" ht="15" customHeight="1" x14ac:dyDescent="0.25">
      <c r="A29" s="15"/>
      <c r="B29" s="77" t="s">
        <v>18</v>
      </c>
      <c r="C29" s="113">
        <f t="shared" si="4"/>
        <v>0</v>
      </c>
      <c r="D29" s="131"/>
      <c r="E29" s="122"/>
      <c r="F29" s="122"/>
    </row>
    <row r="30" spans="1:6" ht="15" customHeight="1" x14ac:dyDescent="0.25">
      <c r="A30" s="14" t="s">
        <v>19</v>
      </c>
      <c r="B30" s="75" t="s">
        <v>20</v>
      </c>
      <c r="C30" s="111">
        <f>SUM(C31:C35)</f>
        <v>30885</v>
      </c>
      <c r="D30" s="139">
        <f>SUM(D31:D35)</f>
        <v>30885</v>
      </c>
      <c r="E30" s="112">
        <f>SUM(E31:E35)</f>
        <v>0</v>
      </c>
      <c r="F30" s="112">
        <f>SUM(F31:F35)</f>
        <v>0</v>
      </c>
    </row>
    <row r="31" spans="1:6" ht="15" customHeight="1" x14ac:dyDescent="0.25">
      <c r="A31" s="15"/>
      <c r="B31" s="76" t="s">
        <v>135</v>
      </c>
      <c r="C31" s="113">
        <f t="shared" si="4"/>
        <v>24420</v>
      </c>
      <c r="D31" s="131">
        <v>24420</v>
      </c>
      <c r="E31" s="122"/>
      <c r="F31" s="122"/>
    </row>
    <row r="32" spans="1:6" ht="15" customHeight="1" x14ac:dyDescent="0.25">
      <c r="A32" s="15"/>
      <c r="B32" s="76" t="s">
        <v>96</v>
      </c>
      <c r="C32" s="113">
        <f t="shared" si="4"/>
        <v>0</v>
      </c>
      <c r="D32" s="131"/>
      <c r="E32" s="122"/>
      <c r="F32" s="122"/>
    </row>
    <row r="33" spans="1:6" ht="15" customHeight="1" x14ac:dyDescent="0.25">
      <c r="A33" s="15"/>
      <c r="B33" s="76" t="s">
        <v>94</v>
      </c>
      <c r="C33" s="113">
        <f t="shared" si="4"/>
        <v>2415</v>
      </c>
      <c r="D33" s="131">
        <v>2415</v>
      </c>
      <c r="E33" s="122"/>
      <c r="F33" s="122"/>
    </row>
    <row r="34" spans="1:6" ht="15" customHeight="1" x14ac:dyDescent="0.25">
      <c r="A34" s="15"/>
      <c r="B34" s="76" t="s">
        <v>21</v>
      </c>
      <c r="C34" s="113">
        <f t="shared" si="4"/>
        <v>4050</v>
      </c>
      <c r="D34" s="140">
        <v>4050</v>
      </c>
      <c r="E34" s="115"/>
      <c r="F34" s="115"/>
    </row>
    <row r="35" spans="1:6" ht="15" customHeight="1" x14ac:dyDescent="0.25">
      <c r="A35" s="15"/>
      <c r="B35" s="77" t="s">
        <v>18</v>
      </c>
      <c r="C35" s="113">
        <f t="shared" si="4"/>
        <v>0</v>
      </c>
      <c r="D35" s="140"/>
      <c r="E35" s="115"/>
      <c r="F35" s="115"/>
    </row>
    <row r="36" spans="1:6" ht="15" customHeight="1" x14ac:dyDescent="0.25">
      <c r="A36" s="14" t="s">
        <v>22</v>
      </c>
      <c r="B36" s="75" t="s">
        <v>98</v>
      </c>
      <c r="C36" s="123">
        <f>SUM(C37:C42)</f>
        <v>20400</v>
      </c>
      <c r="D36" s="124">
        <f>SUM(D37:D42)</f>
        <v>20400</v>
      </c>
      <c r="E36" s="125">
        <f>SUM(E37:E42)</f>
        <v>0</v>
      </c>
      <c r="F36" s="125">
        <f>SUM(F37:F42)</f>
        <v>0</v>
      </c>
    </row>
    <row r="37" spans="1:6" ht="15" customHeight="1" x14ac:dyDescent="0.25">
      <c r="A37" s="15"/>
      <c r="B37" s="76" t="s">
        <v>23</v>
      </c>
      <c r="C37" s="113">
        <f t="shared" si="4"/>
        <v>4800</v>
      </c>
      <c r="D37" s="131">
        <v>4800</v>
      </c>
      <c r="E37" s="121"/>
      <c r="F37" s="121"/>
    </row>
    <row r="38" spans="1:6" ht="15" customHeight="1" x14ac:dyDescent="0.25">
      <c r="A38" s="15"/>
      <c r="B38" s="76" t="s">
        <v>95</v>
      </c>
      <c r="C38" s="113">
        <f t="shared" si="4"/>
        <v>4080</v>
      </c>
      <c r="D38" s="131">
        <v>4080</v>
      </c>
      <c r="E38" s="126"/>
      <c r="F38" s="126"/>
    </row>
    <row r="39" spans="1:6" ht="15" customHeight="1" x14ac:dyDescent="0.25">
      <c r="A39" s="15"/>
      <c r="B39" s="76" t="s">
        <v>99</v>
      </c>
      <c r="C39" s="113">
        <f t="shared" si="4"/>
        <v>3360</v>
      </c>
      <c r="D39" s="131">
        <v>3360</v>
      </c>
      <c r="E39" s="126"/>
      <c r="F39" s="126"/>
    </row>
    <row r="40" spans="1:6" ht="15" customHeight="1" x14ac:dyDescent="0.25">
      <c r="A40" s="15"/>
      <c r="B40" s="76" t="s">
        <v>102</v>
      </c>
      <c r="C40" s="113">
        <f t="shared" si="4"/>
        <v>7200</v>
      </c>
      <c r="D40" s="131">
        <v>7200</v>
      </c>
      <c r="E40" s="126"/>
      <c r="F40" s="126"/>
    </row>
    <row r="41" spans="1:6" ht="15" customHeight="1" x14ac:dyDescent="0.25">
      <c r="A41" s="15"/>
      <c r="B41" s="76" t="s">
        <v>165</v>
      </c>
      <c r="C41" s="113">
        <f t="shared" si="4"/>
        <v>960</v>
      </c>
      <c r="D41" s="131">
        <v>960</v>
      </c>
      <c r="E41" s="126"/>
      <c r="F41" s="126"/>
    </row>
    <row r="42" spans="1:6" ht="15" customHeight="1" x14ac:dyDescent="0.25">
      <c r="A42" s="16"/>
      <c r="B42" s="77" t="s">
        <v>18</v>
      </c>
      <c r="C42" s="113"/>
      <c r="D42" s="131"/>
      <c r="E42" s="122"/>
      <c r="F42" s="122"/>
    </row>
    <row r="43" spans="1:6" ht="15" customHeight="1" x14ac:dyDescent="0.25">
      <c r="A43" s="14" t="s">
        <v>24</v>
      </c>
      <c r="B43" s="75" t="s">
        <v>100</v>
      </c>
      <c r="C43" s="111">
        <f>SUM(C44:C55)</f>
        <v>5520</v>
      </c>
      <c r="D43" s="139">
        <f>SUM(D44:D55)</f>
        <v>5520</v>
      </c>
      <c r="E43" s="112">
        <f>SUM(E44:E55)</f>
        <v>0</v>
      </c>
      <c r="F43" s="112">
        <f>SUM(F44:F55)</f>
        <v>0</v>
      </c>
    </row>
    <row r="44" spans="1:6" ht="15" customHeight="1" x14ac:dyDescent="0.25">
      <c r="A44" s="15"/>
      <c r="B44" s="76" t="s">
        <v>103</v>
      </c>
      <c r="C44" s="113">
        <f t="shared" si="4"/>
        <v>600</v>
      </c>
      <c r="D44" s="131">
        <v>600</v>
      </c>
      <c r="E44" s="122"/>
      <c r="F44" s="122"/>
    </row>
    <row r="45" spans="1:6" ht="15" customHeight="1" x14ac:dyDescent="0.25">
      <c r="A45" s="15"/>
      <c r="B45" s="76" t="s">
        <v>99</v>
      </c>
      <c r="C45" s="113">
        <f t="shared" si="4"/>
        <v>0</v>
      </c>
      <c r="D45" s="131"/>
      <c r="E45" s="122"/>
      <c r="F45" s="122"/>
    </row>
    <row r="46" spans="1:6" ht="15" customHeight="1" x14ac:dyDescent="0.25">
      <c r="A46" s="15"/>
      <c r="B46" s="76" t="s">
        <v>107</v>
      </c>
      <c r="C46" s="113">
        <f t="shared" si="4"/>
        <v>600</v>
      </c>
      <c r="D46" s="131">
        <v>600</v>
      </c>
      <c r="E46" s="122"/>
      <c r="F46" s="122"/>
    </row>
    <row r="47" spans="1:6" ht="15" customHeight="1" x14ac:dyDescent="0.25">
      <c r="A47" s="15"/>
      <c r="B47" s="76" t="s">
        <v>104</v>
      </c>
      <c r="C47" s="113">
        <f t="shared" si="4"/>
        <v>810</v>
      </c>
      <c r="D47" s="131">
        <v>810</v>
      </c>
      <c r="E47" s="122"/>
      <c r="F47" s="122"/>
    </row>
    <row r="48" spans="1:6" ht="15.75" customHeight="1" x14ac:dyDescent="0.25">
      <c r="A48" s="15"/>
      <c r="B48" s="76" t="s">
        <v>105</v>
      </c>
      <c r="C48" s="113">
        <f t="shared" si="4"/>
        <v>540</v>
      </c>
      <c r="D48" s="131">
        <v>540</v>
      </c>
      <c r="E48" s="122"/>
      <c r="F48" s="122"/>
    </row>
    <row r="49" spans="1:6" ht="15" customHeight="1" x14ac:dyDescent="0.25">
      <c r="A49" s="15"/>
      <c r="B49" s="76" t="s">
        <v>106</v>
      </c>
      <c r="C49" s="113">
        <f t="shared" si="4"/>
        <v>540</v>
      </c>
      <c r="D49" s="131">
        <v>540</v>
      </c>
      <c r="E49" s="122"/>
      <c r="F49" s="122"/>
    </row>
    <row r="50" spans="1:6" ht="15" customHeight="1" x14ac:dyDescent="0.25">
      <c r="A50" s="15"/>
      <c r="B50" s="76" t="s">
        <v>108</v>
      </c>
      <c r="C50" s="113">
        <f t="shared" si="4"/>
        <v>600</v>
      </c>
      <c r="D50" s="131">
        <v>600</v>
      </c>
      <c r="E50" s="122"/>
      <c r="F50" s="122"/>
    </row>
    <row r="51" spans="1:6" ht="15" customHeight="1" x14ac:dyDescent="0.25">
      <c r="A51" s="15"/>
      <c r="B51" s="76" t="s">
        <v>109</v>
      </c>
      <c r="C51" s="113">
        <f t="shared" si="4"/>
        <v>270</v>
      </c>
      <c r="D51" s="131">
        <v>270</v>
      </c>
      <c r="E51" s="122"/>
      <c r="F51" s="122"/>
    </row>
    <row r="52" spans="1:6" ht="15" customHeight="1" x14ac:dyDescent="0.25">
      <c r="A52" s="15"/>
      <c r="B52" s="76" t="s">
        <v>110</v>
      </c>
      <c r="C52" s="113">
        <f t="shared" si="4"/>
        <v>450</v>
      </c>
      <c r="D52" s="140">
        <v>450</v>
      </c>
      <c r="E52" s="115"/>
      <c r="F52" s="115"/>
    </row>
    <row r="53" spans="1:6" ht="15" customHeight="1" x14ac:dyDescent="0.25">
      <c r="A53" s="15"/>
      <c r="B53" s="76" t="s">
        <v>151</v>
      </c>
      <c r="C53" s="113">
        <f>SUM(D53:F53)</f>
        <v>450</v>
      </c>
      <c r="D53" s="140">
        <v>450</v>
      </c>
      <c r="E53" s="115"/>
      <c r="F53" s="115"/>
    </row>
    <row r="54" spans="1:6" ht="15" customHeight="1" x14ac:dyDescent="0.25">
      <c r="A54" s="15"/>
      <c r="B54" s="76" t="s">
        <v>164</v>
      </c>
      <c r="C54" s="113">
        <f>SUM(D54:F54)</f>
        <v>660</v>
      </c>
      <c r="D54" s="140">
        <v>660</v>
      </c>
      <c r="E54" s="115"/>
      <c r="F54" s="115"/>
    </row>
    <row r="55" spans="1:6" ht="15" customHeight="1" x14ac:dyDescent="0.25">
      <c r="A55" s="15"/>
      <c r="B55" s="77" t="s">
        <v>18</v>
      </c>
      <c r="C55" s="113">
        <f t="shared" si="4"/>
        <v>0</v>
      </c>
      <c r="D55" s="140"/>
      <c r="E55" s="115"/>
      <c r="F55" s="115"/>
    </row>
    <row r="56" spans="1:6" ht="15" customHeight="1" x14ac:dyDescent="0.25">
      <c r="A56" s="18" t="s">
        <v>25</v>
      </c>
      <c r="B56" s="75" t="s">
        <v>27</v>
      </c>
      <c r="C56" s="111">
        <f>SUM(C57:C59)</f>
        <v>5850</v>
      </c>
      <c r="D56" s="139">
        <f>SUM(D57:D59)</f>
        <v>5850</v>
      </c>
      <c r="E56" s="112">
        <f>SUM(E57:E59)</f>
        <v>0</v>
      </c>
      <c r="F56" s="112">
        <f>SUM(F57:F59)</f>
        <v>0</v>
      </c>
    </row>
    <row r="57" spans="1:6" ht="15" customHeight="1" x14ac:dyDescent="0.25">
      <c r="A57" s="19"/>
      <c r="B57" s="76" t="s">
        <v>28</v>
      </c>
      <c r="C57" s="113">
        <f t="shared" si="4"/>
        <v>5625</v>
      </c>
      <c r="D57" s="131">
        <v>5625</v>
      </c>
      <c r="E57" s="114"/>
      <c r="F57" s="114"/>
    </row>
    <row r="58" spans="1:6" ht="15" customHeight="1" x14ac:dyDescent="0.25">
      <c r="A58" s="19"/>
      <c r="B58" s="76" t="s">
        <v>150</v>
      </c>
      <c r="C58" s="113">
        <f t="shared" si="4"/>
        <v>225</v>
      </c>
      <c r="D58" s="131">
        <v>225</v>
      </c>
      <c r="E58" s="114"/>
      <c r="F58" s="114"/>
    </row>
    <row r="59" spans="1:6" ht="15" customHeight="1" x14ac:dyDescent="0.25">
      <c r="A59" s="15"/>
      <c r="B59" s="77" t="s">
        <v>18</v>
      </c>
      <c r="C59" s="113">
        <f t="shared" si="4"/>
        <v>0</v>
      </c>
      <c r="D59" s="131"/>
      <c r="E59" s="114"/>
      <c r="F59" s="114"/>
    </row>
    <row r="60" spans="1:6" ht="15" customHeight="1" x14ac:dyDescent="0.25">
      <c r="A60" s="14" t="s">
        <v>26</v>
      </c>
      <c r="B60" s="75" t="s">
        <v>29</v>
      </c>
      <c r="C60" s="111">
        <f t="shared" ref="C60:F60" si="5">SUM(C61:C64)</f>
        <v>2100</v>
      </c>
      <c r="D60" s="139">
        <f>SUM(D61:D64)</f>
        <v>2100</v>
      </c>
      <c r="E60" s="112">
        <f t="shared" si="5"/>
        <v>0</v>
      </c>
      <c r="F60" s="112">
        <f t="shared" si="5"/>
        <v>0</v>
      </c>
    </row>
    <row r="61" spans="1:6" ht="15" customHeight="1" x14ac:dyDescent="0.25">
      <c r="A61" s="15"/>
      <c r="B61" s="76" t="s">
        <v>30</v>
      </c>
      <c r="C61" s="113">
        <f t="shared" si="4"/>
        <v>600</v>
      </c>
      <c r="D61" s="131">
        <v>600</v>
      </c>
      <c r="E61" s="114"/>
      <c r="F61" s="114"/>
    </row>
    <row r="62" spans="1:6" ht="15" customHeight="1" x14ac:dyDescent="0.25">
      <c r="A62" s="15"/>
      <c r="B62" s="76" t="s">
        <v>31</v>
      </c>
      <c r="C62" s="113">
        <f t="shared" si="4"/>
        <v>0</v>
      </c>
      <c r="D62" s="131"/>
      <c r="E62" s="122"/>
      <c r="F62" s="122"/>
    </row>
    <row r="63" spans="1:6" ht="15" customHeight="1" x14ac:dyDescent="0.25">
      <c r="A63" s="15"/>
      <c r="B63" s="44" t="s">
        <v>119</v>
      </c>
      <c r="C63" s="113">
        <f t="shared" si="4"/>
        <v>1500</v>
      </c>
      <c r="D63" s="131">
        <v>1500</v>
      </c>
      <c r="E63" s="122"/>
      <c r="F63" s="122"/>
    </row>
    <row r="64" spans="1:6" ht="15" customHeight="1" x14ac:dyDescent="0.25">
      <c r="A64" s="15"/>
      <c r="B64" s="77" t="s">
        <v>18</v>
      </c>
      <c r="C64" s="113">
        <f t="shared" si="4"/>
        <v>0</v>
      </c>
      <c r="D64" s="131"/>
      <c r="E64" s="122"/>
      <c r="F64" s="122"/>
    </row>
    <row r="65" spans="1:6" ht="15" customHeight="1" x14ac:dyDescent="0.25">
      <c r="A65" s="65" t="s">
        <v>32</v>
      </c>
      <c r="B65" s="81" t="s">
        <v>91</v>
      </c>
      <c r="C65" s="153">
        <f>SUM(C66+C71+C76)</f>
        <v>0</v>
      </c>
      <c r="D65" s="141">
        <f t="shared" ref="D65:F65" si="6">SUM(D66+D71+D76)</f>
        <v>0</v>
      </c>
      <c r="E65" s="118">
        <f t="shared" si="6"/>
        <v>0</v>
      </c>
      <c r="F65" s="118">
        <f t="shared" si="6"/>
        <v>0</v>
      </c>
    </row>
    <row r="66" spans="1:6" ht="15" customHeight="1" x14ac:dyDescent="0.25">
      <c r="A66" s="14" t="s">
        <v>33</v>
      </c>
      <c r="B66" s="82" t="s">
        <v>113</v>
      </c>
      <c r="C66" s="111">
        <f t="shared" ref="C66:F66" si="7">SUM(C67:C69)</f>
        <v>0</v>
      </c>
      <c r="D66" s="139">
        <f t="shared" si="7"/>
        <v>0</v>
      </c>
      <c r="E66" s="112">
        <f t="shared" si="7"/>
        <v>0</v>
      </c>
      <c r="F66" s="112">
        <f t="shared" si="7"/>
        <v>0</v>
      </c>
    </row>
    <row r="67" spans="1:6" ht="15" customHeight="1" x14ac:dyDescent="0.25">
      <c r="A67" s="21"/>
      <c r="B67" s="100" t="s">
        <v>114</v>
      </c>
      <c r="C67" s="113">
        <f t="shared" ref="C67:C77" si="8">SUM(D67:F67)</f>
        <v>0</v>
      </c>
      <c r="D67" s="144"/>
      <c r="E67" s="127"/>
      <c r="F67" s="127"/>
    </row>
    <row r="68" spans="1:6" ht="15" customHeight="1" x14ac:dyDescent="0.25">
      <c r="A68" s="21"/>
      <c r="B68" s="100" t="s">
        <v>115</v>
      </c>
      <c r="C68" s="113">
        <f t="shared" si="8"/>
        <v>0</v>
      </c>
      <c r="D68" s="144"/>
      <c r="E68" s="127"/>
      <c r="F68" s="127"/>
    </row>
    <row r="69" spans="1:6" ht="15" customHeight="1" x14ac:dyDescent="0.25">
      <c r="A69" s="21"/>
      <c r="B69" s="100" t="s">
        <v>116</v>
      </c>
      <c r="C69" s="113">
        <f t="shared" si="8"/>
        <v>0</v>
      </c>
      <c r="D69" s="144"/>
      <c r="E69" s="127"/>
      <c r="F69" s="127"/>
    </row>
    <row r="70" spans="1:6" ht="15" customHeight="1" x14ac:dyDescent="0.25">
      <c r="A70" s="21"/>
      <c r="B70" s="77" t="s">
        <v>18</v>
      </c>
      <c r="C70" s="113">
        <f t="shared" si="8"/>
        <v>0</v>
      </c>
      <c r="D70" s="144"/>
      <c r="E70" s="127"/>
      <c r="F70" s="127"/>
    </row>
    <row r="71" spans="1:6" ht="15" customHeight="1" x14ac:dyDescent="0.25">
      <c r="A71" s="14" t="s">
        <v>34</v>
      </c>
      <c r="B71" s="82" t="s">
        <v>112</v>
      </c>
      <c r="C71" s="111">
        <f t="shared" ref="C71:F71" si="9">SUM(C72)</f>
        <v>0</v>
      </c>
      <c r="D71" s="139">
        <f t="shared" si="9"/>
        <v>0</v>
      </c>
      <c r="E71" s="112">
        <f t="shared" si="9"/>
        <v>0</v>
      </c>
      <c r="F71" s="112">
        <f t="shared" si="9"/>
        <v>0</v>
      </c>
    </row>
    <row r="72" spans="1:6" ht="15" customHeight="1" x14ac:dyDescent="0.25">
      <c r="A72" s="22"/>
      <c r="B72" s="44" t="s">
        <v>111</v>
      </c>
      <c r="C72" s="113">
        <f t="shared" si="8"/>
        <v>0</v>
      </c>
      <c r="D72" s="131"/>
      <c r="E72" s="114"/>
      <c r="F72" s="114"/>
    </row>
    <row r="73" spans="1:6" ht="15" customHeight="1" x14ac:dyDescent="0.25">
      <c r="A73" s="22"/>
      <c r="B73" s="44" t="s">
        <v>117</v>
      </c>
      <c r="C73" s="113">
        <f t="shared" si="8"/>
        <v>0</v>
      </c>
      <c r="D73" s="131"/>
      <c r="E73" s="114"/>
      <c r="F73" s="114"/>
    </row>
    <row r="74" spans="1:6" ht="15" customHeight="1" x14ac:dyDescent="0.25">
      <c r="A74" s="22"/>
      <c r="B74" s="44" t="s">
        <v>118</v>
      </c>
      <c r="C74" s="113">
        <f t="shared" si="8"/>
        <v>0</v>
      </c>
      <c r="D74" s="131"/>
      <c r="E74" s="114"/>
      <c r="F74" s="114"/>
    </row>
    <row r="75" spans="1:6" ht="15" customHeight="1" x14ac:dyDescent="0.25">
      <c r="A75" s="22"/>
      <c r="B75" s="77" t="s">
        <v>18</v>
      </c>
      <c r="C75" s="113">
        <f t="shared" si="8"/>
        <v>0</v>
      </c>
      <c r="D75" s="131"/>
      <c r="E75" s="114"/>
      <c r="F75" s="114"/>
    </row>
    <row r="76" spans="1:6" ht="15" customHeight="1" x14ac:dyDescent="0.25">
      <c r="A76" s="14" t="s">
        <v>145</v>
      </c>
      <c r="B76" s="82" t="s">
        <v>144</v>
      </c>
      <c r="C76" s="111">
        <f t="shared" ref="C76:F76" si="10">SUM(C77)</f>
        <v>0</v>
      </c>
      <c r="D76" s="139">
        <f t="shared" si="10"/>
        <v>0</v>
      </c>
      <c r="E76" s="112">
        <f t="shared" si="10"/>
        <v>0</v>
      </c>
      <c r="F76" s="112">
        <f t="shared" si="10"/>
        <v>0</v>
      </c>
    </row>
    <row r="77" spans="1:6" ht="15" customHeight="1" x14ac:dyDescent="0.25">
      <c r="A77" s="21"/>
      <c r="B77" s="77" t="s">
        <v>18</v>
      </c>
      <c r="C77" s="113">
        <f t="shared" si="8"/>
        <v>0</v>
      </c>
      <c r="D77" s="131"/>
      <c r="E77" s="114"/>
      <c r="F77" s="114"/>
    </row>
    <row r="78" spans="1:6" ht="15" customHeight="1" x14ac:dyDescent="0.25">
      <c r="A78" s="65" t="s">
        <v>77</v>
      </c>
      <c r="B78" s="81" t="s">
        <v>41</v>
      </c>
      <c r="C78" s="153">
        <f>SUM(C79+C82)</f>
        <v>0</v>
      </c>
      <c r="D78" s="141">
        <f>SUM(D79+D82)</f>
        <v>0</v>
      </c>
      <c r="E78" s="118">
        <f>SUM(E79+E82)</f>
        <v>0</v>
      </c>
      <c r="F78" s="118">
        <f>SUM(F79+F82)</f>
        <v>0</v>
      </c>
    </row>
    <row r="79" spans="1:6" ht="15" customHeight="1" x14ac:dyDescent="0.25">
      <c r="A79" s="11" t="s">
        <v>36</v>
      </c>
      <c r="B79" s="82" t="s">
        <v>120</v>
      </c>
      <c r="C79" s="111">
        <f>SUM(C80:C80)</f>
        <v>0</v>
      </c>
      <c r="D79" s="139">
        <f>SUM(D80:D80)</f>
        <v>0</v>
      </c>
      <c r="E79" s="112">
        <f>SUM(E80:E80)</f>
        <v>0</v>
      </c>
      <c r="F79" s="112">
        <f>SUM(F80:F80)</f>
        <v>0</v>
      </c>
    </row>
    <row r="80" spans="1:6" ht="15" customHeight="1" x14ac:dyDescent="0.25">
      <c r="A80" s="21"/>
      <c r="B80" s="76" t="s">
        <v>44</v>
      </c>
      <c r="C80" s="113">
        <f t="shared" ref="C80:C83" si="11">SUM(D80:F80)</f>
        <v>0</v>
      </c>
      <c r="D80" s="144"/>
      <c r="E80" s="127"/>
      <c r="F80" s="127"/>
    </row>
    <row r="81" spans="1:6" ht="15" customHeight="1" x14ac:dyDescent="0.25">
      <c r="A81" s="21"/>
      <c r="B81" s="76" t="s">
        <v>7</v>
      </c>
      <c r="C81" s="113">
        <f t="shared" si="11"/>
        <v>0</v>
      </c>
      <c r="D81" s="144"/>
      <c r="E81" s="127"/>
      <c r="F81" s="127"/>
    </row>
    <row r="82" spans="1:6" ht="15" customHeight="1" x14ac:dyDescent="0.25">
      <c r="A82" s="14" t="s">
        <v>37</v>
      </c>
      <c r="B82" s="82" t="s">
        <v>121</v>
      </c>
      <c r="C82" s="111">
        <f>SUM(C83:C83)</f>
        <v>0</v>
      </c>
      <c r="D82" s="139">
        <f>SUM(D83:D83)</f>
        <v>0</v>
      </c>
      <c r="E82" s="112">
        <f>SUM(E83:E83)</f>
        <v>0</v>
      </c>
      <c r="F82" s="112">
        <f>SUM(F83:F83)</f>
        <v>0</v>
      </c>
    </row>
    <row r="83" spans="1:6" ht="15" customHeight="1" x14ac:dyDescent="0.25">
      <c r="A83" s="21"/>
      <c r="B83" s="76" t="s">
        <v>7</v>
      </c>
      <c r="C83" s="113">
        <f t="shared" si="11"/>
        <v>0</v>
      </c>
      <c r="D83" s="140"/>
      <c r="E83" s="115"/>
      <c r="F83" s="115"/>
    </row>
    <row r="84" spans="1:6" ht="15" customHeight="1" x14ac:dyDescent="0.25">
      <c r="A84" s="65" t="s">
        <v>38</v>
      </c>
      <c r="B84" s="81" t="s">
        <v>126</v>
      </c>
      <c r="C84" s="153">
        <f>SUM(C85+C87)</f>
        <v>0</v>
      </c>
      <c r="D84" s="141">
        <f t="shared" ref="D84:F84" si="12">SUM(D85+D87)</f>
        <v>0</v>
      </c>
      <c r="E84" s="118">
        <f t="shared" si="12"/>
        <v>0</v>
      </c>
      <c r="F84" s="118">
        <f t="shared" si="12"/>
        <v>0</v>
      </c>
    </row>
    <row r="85" spans="1:6" ht="15" customHeight="1" x14ac:dyDescent="0.25">
      <c r="A85" s="14" t="s">
        <v>39</v>
      </c>
      <c r="B85" s="82" t="s">
        <v>47</v>
      </c>
      <c r="C85" s="111">
        <f>SUM(C86:C86)</f>
        <v>0</v>
      </c>
      <c r="D85" s="139">
        <f>SUM(D86:D86)</f>
        <v>0</v>
      </c>
      <c r="E85" s="112">
        <f>SUM(E86:E86)</f>
        <v>0</v>
      </c>
      <c r="F85" s="112">
        <f>SUM(F86:F86)</f>
        <v>0</v>
      </c>
    </row>
    <row r="86" spans="1:6" ht="15" customHeight="1" x14ac:dyDescent="0.25">
      <c r="A86" s="23"/>
      <c r="B86" s="84" t="s">
        <v>35</v>
      </c>
      <c r="C86" s="113">
        <f t="shared" ref="C86:C88" si="13">SUM(D86:F86)</f>
        <v>0</v>
      </c>
      <c r="D86" s="131"/>
      <c r="E86" s="114"/>
      <c r="F86" s="114"/>
    </row>
    <row r="87" spans="1:6" ht="15" customHeight="1" x14ac:dyDescent="0.25">
      <c r="A87" s="14" t="s">
        <v>146</v>
      </c>
      <c r="B87" s="82" t="s">
        <v>51</v>
      </c>
      <c r="C87" s="111">
        <f>SUM(C88:C88)</f>
        <v>0</v>
      </c>
      <c r="D87" s="139">
        <f>SUM(D88:D88)</f>
        <v>0</v>
      </c>
      <c r="E87" s="112">
        <f>SUM(E88:E88)</f>
        <v>0</v>
      </c>
      <c r="F87" s="112">
        <f>SUM(F88:F88)</f>
        <v>0</v>
      </c>
    </row>
    <row r="88" spans="1:6" ht="15" customHeight="1" x14ac:dyDescent="0.25">
      <c r="A88" s="23"/>
      <c r="B88" s="84" t="s">
        <v>35</v>
      </c>
      <c r="C88" s="113">
        <f t="shared" si="13"/>
        <v>0</v>
      </c>
      <c r="D88" s="131"/>
      <c r="E88" s="114"/>
      <c r="F88" s="114"/>
    </row>
    <row r="89" spans="1:6" ht="15" customHeight="1" x14ac:dyDescent="0.25">
      <c r="A89" s="65" t="s">
        <v>40</v>
      </c>
      <c r="B89" s="81" t="s">
        <v>127</v>
      </c>
      <c r="C89" s="153">
        <f>SUM(C90+C97)</f>
        <v>18390</v>
      </c>
      <c r="D89" s="141">
        <f>SUM(D90+D97)</f>
        <v>18390</v>
      </c>
      <c r="E89" s="118">
        <f>SUM(E90+E97)</f>
        <v>0</v>
      </c>
      <c r="F89" s="118">
        <f>SUM(F90+F97)</f>
        <v>0</v>
      </c>
    </row>
    <row r="90" spans="1:6" ht="15" customHeight="1" x14ac:dyDescent="0.25">
      <c r="A90" s="14" t="s">
        <v>42</v>
      </c>
      <c r="B90" s="82" t="s">
        <v>131</v>
      </c>
      <c r="C90" s="111">
        <f>SUM(C91:C96)</f>
        <v>18390</v>
      </c>
      <c r="D90" s="139">
        <f>SUM(D91:D96)</f>
        <v>18390</v>
      </c>
      <c r="E90" s="112">
        <f>SUM(E94:E94)</f>
        <v>0</v>
      </c>
      <c r="F90" s="112">
        <f>SUM(F94:F94)</f>
        <v>0</v>
      </c>
    </row>
    <row r="91" spans="1:6" ht="15" customHeight="1" x14ac:dyDescent="0.25">
      <c r="A91" s="21"/>
      <c r="B91" s="76" t="s">
        <v>168</v>
      </c>
      <c r="C91" s="113">
        <f>SUM(D91:F91)</f>
        <v>9750</v>
      </c>
      <c r="D91" s="144">
        <v>9750</v>
      </c>
      <c r="E91" s="127"/>
      <c r="F91" s="127"/>
    </row>
    <row r="92" spans="1:6" ht="15" customHeight="1" x14ac:dyDescent="0.25">
      <c r="A92" s="15"/>
      <c r="B92" s="83" t="s">
        <v>128</v>
      </c>
      <c r="C92" s="113">
        <f t="shared" ref="C92:C98" si="14">SUM(D92:F92)</f>
        <v>2100</v>
      </c>
      <c r="D92" s="131">
        <v>2100</v>
      </c>
      <c r="E92" s="114"/>
      <c r="F92" s="114"/>
    </row>
    <row r="93" spans="1:6" ht="15" customHeight="1" x14ac:dyDescent="0.25">
      <c r="A93" s="15"/>
      <c r="B93" s="83" t="s">
        <v>129</v>
      </c>
      <c r="C93" s="113">
        <f t="shared" si="14"/>
        <v>3000</v>
      </c>
      <c r="D93" s="131">
        <v>3000</v>
      </c>
      <c r="E93" s="114"/>
      <c r="F93" s="114"/>
    </row>
    <row r="94" spans="1:6" ht="15" customHeight="1" x14ac:dyDescent="0.25">
      <c r="A94" s="15"/>
      <c r="B94" s="83" t="s">
        <v>132</v>
      </c>
      <c r="C94" s="113">
        <f t="shared" si="14"/>
        <v>3240</v>
      </c>
      <c r="D94" s="131">
        <v>3240</v>
      </c>
      <c r="E94" s="114"/>
      <c r="F94" s="114"/>
    </row>
    <row r="95" spans="1:6" ht="15" customHeight="1" x14ac:dyDescent="0.25">
      <c r="A95" s="15"/>
      <c r="B95" s="83" t="s">
        <v>133</v>
      </c>
      <c r="C95" s="113">
        <f t="shared" si="14"/>
        <v>300</v>
      </c>
      <c r="D95" s="131">
        <v>300</v>
      </c>
      <c r="E95" s="114"/>
      <c r="F95" s="114"/>
    </row>
    <row r="96" spans="1:6" ht="15" customHeight="1" x14ac:dyDescent="0.25">
      <c r="A96" s="15"/>
      <c r="B96" s="85" t="s">
        <v>35</v>
      </c>
      <c r="C96" s="113">
        <f t="shared" si="14"/>
        <v>0</v>
      </c>
      <c r="D96" s="131"/>
      <c r="E96" s="114"/>
      <c r="F96" s="114"/>
    </row>
    <row r="97" spans="1:41" s="97" customFormat="1" ht="15" customHeight="1" x14ac:dyDescent="0.25">
      <c r="A97" s="94" t="s">
        <v>43</v>
      </c>
      <c r="B97" s="95" t="s">
        <v>147</v>
      </c>
      <c r="C97" s="128">
        <f>SUM(C98:C98)</f>
        <v>0</v>
      </c>
      <c r="D97" s="145">
        <f>SUM(D98:D98)</f>
        <v>0</v>
      </c>
      <c r="E97" s="129">
        <f>SUM(E98:E98)</f>
        <v>0</v>
      </c>
      <c r="F97" s="129">
        <f>SUM(F98:F98)</f>
        <v>0</v>
      </c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</row>
    <row r="98" spans="1:41" ht="15" customHeight="1" x14ac:dyDescent="0.25">
      <c r="A98" s="20"/>
      <c r="B98" s="76" t="s">
        <v>7</v>
      </c>
      <c r="C98" s="113">
        <f t="shared" si="14"/>
        <v>0</v>
      </c>
      <c r="D98" s="144"/>
      <c r="E98" s="130"/>
      <c r="F98" s="130"/>
    </row>
    <row r="99" spans="1:41" ht="15" customHeight="1" x14ac:dyDescent="0.25">
      <c r="A99" s="65" t="s">
        <v>45</v>
      </c>
      <c r="B99" s="81" t="s">
        <v>122</v>
      </c>
      <c r="C99" s="153">
        <f>SUM(C100+C106)</f>
        <v>7200</v>
      </c>
      <c r="D99" s="141">
        <f>SUM(D100+D106)</f>
        <v>7200</v>
      </c>
      <c r="E99" s="118">
        <f t="shared" ref="E99:F99" si="15">SUM(E100+E106)</f>
        <v>0</v>
      </c>
      <c r="F99" s="118">
        <f t="shared" si="15"/>
        <v>0</v>
      </c>
    </row>
    <row r="100" spans="1:41" ht="15" customHeight="1" x14ac:dyDescent="0.25">
      <c r="A100" s="14" t="s">
        <v>46</v>
      </c>
      <c r="B100" s="82" t="s">
        <v>169</v>
      </c>
      <c r="C100" s="111">
        <f t="shared" ref="C100:F100" si="16">SUM(C101:C105)</f>
        <v>7200</v>
      </c>
      <c r="D100" s="139">
        <f>SUM(D101:D105)</f>
        <v>7200</v>
      </c>
      <c r="E100" s="112">
        <f t="shared" si="16"/>
        <v>0</v>
      </c>
      <c r="F100" s="112">
        <f t="shared" si="16"/>
        <v>0</v>
      </c>
    </row>
    <row r="101" spans="1:41" ht="15" customHeight="1" x14ac:dyDescent="0.25">
      <c r="A101" s="24"/>
      <c r="B101" s="83" t="s">
        <v>125</v>
      </c>
      <c r="C101" s="113">
        <f t="shared" ref="C101:C107" si="17">SUM(D101:F101)</f>
        <v>5700</v>
      </c>
      <c r="D101" s="131">
        <v>5700</v>
      </c>
      <c r="E101" s="114"/>
      <c r="F101" s="114"/>
    </row>
    <row r="102" spans="1:41" ht="15" customHeight="1" x14ac:dyDescent="0.25">
      <c r="A102" s="24"/>
      <c r="B102" s="83" t="s">
        <v>124</v>
      </c>
      <c r="C102" s="113">
        <f t="shared" si="17"/>
        <v>300</v>
      </c>
      <c r="D102" s="131">
        <v>300</v>
      </c>
      <c r="E102" s="114"/>
      <c r="F102" s="114"/>
    </row>
    <row r="103" spans="1:41" ht="15" customHeight="1" x14ac:dyDescent="0.25">
      <c r="A103" s="24"/>
      <c r="B103" s="83" t="s">
        <v>129</v>
      </c>
      <c r="C103" s="113">
        <f t="shared" si="17"/>
        <v>300</v>
      </c>
      <c r="D103" s="131">
        <v>300</v>
      </c>
      <c r="E103" s="114"/>
      <c r="F103" s="114"/>
    </row>
    <row r="104" spans="1:41" ht="15" customHeight="1" x14ac:dyDescent="0.25">
      <c r="A104" s="24"/>
      <c r="B104" s="83" t="s">
        <v>130</v>
      </c>
      <c r="C104" s="113">
        <f t="shared" si="17"/>
        <v>900</v>
      </c>
      <c r="D104" s="131">
        <v>900</v>
      </c>
      <c r="E104" s="114"/>
      <c r="F104" s="114"/>
    </row>
    <row r="105" spans="1:41" ht="15" customHeight="1" x14ac:dyDescent="0.25">
      <c r="A105" s="24"/>
      <c r="B105" s="76" t="s">
        <v>7</v>
      </c>
      <c r="C105" s="113">
        <f t="shared" si="17"/>
        <v>0</v>
      </c>
      <c r="D105" s="131"/>
      <c r="E105" s="114"/>
      <c r="F105" s="114"/>
    </row>
    <row r="106" spans="1:41" ht="15" customHeight="1" x14ac:dyDescent="0.25">
      <c r="A106" s="14" t="s">
        <v>48</v>
      </c>
      <c r="B106" s="82" t="s">
        <v>148</v>
      </c>
      <c r="C106" s="111">
        <f>SUM(C107:C107)</f>
        <v>0</v>
      </c>
      <c r="D106" s="139">
        <f>SUM(D107:D107)</f>
        <v>0</v>
      </c>
      <c r="E106" s="112">
        <f>SUM(E107:E107)</f>
        <v>0</v>
      </c>
      <c r="F106" s="112">
        <f>SUM(F107:F107)</f>
        <v>0</v>
      </c>
    </row>
    <row r="107" spans="1:41" ht="15" customHeight="1" x14ac:dyDescent="0.25">
      <c r="A107" s="20"/>
      <c r="B107" s="76" t="s">
        <v>7</v>
      </c>
      <c r="C107" s="113">
        <f t="shared" si="17"/>
        <v>0</v>
      </c>
      <c r="D107" s="144"/>
      <c r="E107" s="130"/>
      <c r="F107" s="130"/>
    </row>
    <row r="108" spans="1:41" ht="15" customHeight="1" x14ac:dyDescent="0.25">
      <c r="A108" s="65" t="s">
        <v>49</v>
      </c>
      <c r="B108" s="81" t="s">
        <v>56</v>
      </c>
      <c r="C108" s="153">
        <f>SUM(C109+C114+C120)</f>
        <v>15150</v>
      </c>
      <c r="D108" s="141">
        <f>SUM(D109+D114+D120)</f>
        <v>15150</v>
      </c>
      <c r="E108" s="118">
        <f>SUM(E109+E114+E120)</f>
        <v>0</v>
      </c>
      <c r="F108" s="118">
        <f>SUM(F109+F114+F120)</f>
        <v>0</v>
      </c>
    </row>
    <row r="109" spans="1:41" s="3" customFormat="1" ht="15" customHeight="1" x14ac:dyDescent="0.25">
      <c r="A109" s="14" t="s">
        <v>50</v>
      </c>
      <c r="B109" s="82" t="s">
        <v>58</v>
      </c>
      <c r="C109" s="111">
        <f>SUM(C110:C113)</f>
        <v>750</v>
      </c>
      <c r="D109" s="139">
        <f>SUM(D110:D113)</f>
        <v>750</v>
      </c>
      <c r="E109" s="112">
        <f>SUM(E110:E113)</f>
        <v>0</v>
      </c>
      <c r="F109" s="112">
        <f>SUM(F110:F113)</f>
        <v>0</v>
      </c>
    </row>
    <row r="110" spans="1:41" ht="15" customHeight="1" x14ac:dyDescent="0.25">
      <c r="A110" s="15"/>
      <c r="B110" s="76" t="s">
        <v>59</v>
      </c>
      <c r="C110" s="113">
        <f t="shared" ref="C110:C122" si="18">SUM(D110:F110)</f>
        <v>750</v>
      </c>
      <c r="D110" s="131">
        <v>750</v>
      </c>
      <c r="E110" s="114"/>
      <c r="F110" s="114"/>
    </row>
    <row r="111" spans="1:41" ht="15" customHeight="1" x14ac:dyDescent="0.25">
      <c r="A111" s="15"/>
      <c r="B111" s="44" t="s">
        <v>60</v>
      </c>
      <c r="C111" s="113">
        <f t="shared" si="18"/>
        <v>0</v>
      </c>
      <c r="D111" s="131"/>
      <c r="E111" s="114"/>
      <c r="F111" s="114"/>
    </row>
    <row r="112" spans="1:41" ht="15" customHeight="1" x14ac:dyDescent="0.25">
      <c r="A112" s="15"/>
      <c r="B112" s="44" t="s">
        <v>61</v>
      </c>
      <c r="C112" s="113">
        <f t="shared" si="18"/>
        <v>0</v>
      </c>
      <c r="D112" s="131"/>
      <c r="E112" s="114"/>
      <c r="F112" s="114"/>
    </row>
    <row r="113" spans="1:6" ht="15" customHeight="1" x14ac:dyDescent="0.25">
      <c r="A113" s="15"/>
      <c r="B113" s="76" t="s">
        <v>62</v>
      </c>
      <c r="C113" s="113">
        <f t="shared" si="18"/>
        <v>0</v>
      </c>
      <c r="D113" s="131"/>
      <c r="E113" s="114"/>
      <c r="F113" s="114"/>
    </row>
    <row r="114" spans="1:6" ht="15" customHeight="1" x14ac:dyDescent="0.25">
      <c r="A114" s="14" t="s">
        <v>52</v>
      </c>
      <c r="B114" s="82" t="s">
        <v>64</v>
      </c>
      <c r="C114" s="111">
        <f>SUM(C115:C119)</f>
        <v>11400</v>
      </c>
      <c r="D114" s="139">
        <f>SUM(D115:D119)</f>
        <v>11400</v>
      </c>
      <c r="E114" s="112">
        <f>SUM(E115:E119)</f>
        <v>0</v>
      </c>
      <c r="F114" s="112">
        <f>SUM(F115:F119)</f>
        <v>0</v>
      </c>
    </row>
    <row r="115" spans="1:6" ht="15" customHeight="1" x14ac:dyDescent="0.25">
      <c r="A115" s="17"/>
      <c r="B115" s="44" t="s">
        <v>170</v>
      </c>
      <c r="C115" s="113">
        <f t="shared" si="18"/>
        <v>9450</v>
      </c>
      <c r="D115" s="131">
        <v>9450</v>
      </c>
      <c r="E115" s="114"/>
      <c r="F115" s="114"/>
    </row>
    <row r="116" spans="1:6" ht="15" customHeight="1" x14ac:dyDescent="0.25">
      <c r="A116" s="17"/>
      <c r="B116" s="44" t="s">
        <v>123</v>
      </c>
      <c r="C116" s="113">
        <f t="shared" si="18"/>
        <v>1800</v>
      </c>
      <c r="D116" s="131">
        <v>1800</v>
      </c>
      <c r="E116" s="114"/>
      <c r="F116" s="114"/>
    </row>
    <row r="117" spans="1:6" ht="15" customHeight="1" x14ac:dyDescent="0.25">
      <c r="A117" s="15"/>
      <c r="B117" s="76" t="s">
        <v>65</v>
      </c>
      <c r="C117" s="113">
        <f t="shared" si="18"/>
        <v>0</v>
      </c>
      <c r="D117" s="131"/>
      <c r="E117" s="114"/>
      <c r="F117" s="114"/>
    </row>
    <row r="118" spans="1:6" ht="15" customHeight="1" x14ac:dyDescent="0.25">
      <c r="A118" s="15"/>
      <c r="B118" s="76" t="s">
        <v>154</v>
      </c>
      <c r="C118" s="113">
        <f t="shared" si="18"/>
        <v>150</v>
      </c>
      <c r="D118" s="131">
        <v>150</v>
      </c>
      <c r="E118" s="114"/>
      <c r="F118" s="114"/>
    </row>
    <row r="119" spans="1:6" ht="15" customHeight="1" x14ac:dyDescent="0.25">
      <c r="A119" s="15"/>
      <c r="B119" s="76" t="s">
        <v>7</v>
      </c>
      <c r="C119" s="113">
        <f t="shared" si="18"/>
        <v>0</v>
      </c>
      <c r="D119" s="131"/>
      <c r="E119" s="114"/>
      <c r="F119" s="114"/>
    </row>
    <row r="120" spans="1:6" ht="15" customHeight="1" x14ac:dyDescent="0.25">
      <c r="A120" s="14" t="s">
        <v>92</v>
      </c>
      <c r="B120" s="82" t="s">
        <v>66</v>
      </c>
      <c r="C120" s="111">
        <f>SUM(C121:C122)</f>
        <v>3000</v>
      </c>
      <c r="D120" s="139">
        <f>SUM(D121:D122)</f>
        <v>3000</v>
      </c>
      <c r="E120" s="112">
        <f>SUM(E121:E122)</f>
        <v>0</v>
      </c>
      <c r="F120" s="112">
        <f>SUM(F121:F122)</f>
        <v>0</v>
      </c>
    </row>
    <row r="121" spans="1:6" ht="15" customHeight="1" x14ac:dyDescent="0.25">
      <c r="A121" s="15"/>
      <c r="B121" s="76" t="s">
        <v>171</v>
      </c>
      <c r="C121" s="113">
        <f t="shared" si="18"/>
        <v>3000</v>
      </c>
      <c r="D121" s="131">
        <v>3000</v>
      </c>
      <c r="E121" s="114"/>
      <c r="F121" s="114"/>
    </row>
    <row r="122" spans="1:6" ht="15" customHeight="1" x14ac:dyDescent="0.25">
      <c r="A122" s="15"/>
      <c r="B122" s="76" t="s">
        <v>7</v>
      </c>
      <c r="C122" s="113">
        <f t="shared" si="18"/>
        <v>0</v>
      </c>
      <c r="D122" s="131"/>
      <c r="E122" s="114"/>
      <c r="F122" s="114"/>
    </row>
    <row r="123" spans="1:6" ht="15" customHeight="1" x14ac:dyDescent="0.25">
      <c r="A123" s="66" t="s">
        <v>53</v>
      </c>
      <c r="B123" s="81" t="s">
        <v>68</v>
      </c>
      <c r="C123" s="153">
        <f>SUM(C124+C128)</f>
        <v>2475</v>
      </c>
      <c r="D123" s="141">
        <f>SUM(D124+D128)</f>
        <v>2475</v>
      </c>
      <c r="E123" s="118">
        <f>SUM(E124+E128)</f>
        <v>0</v>
      </c>
      <c r="F123" s="118">
        <f>SUM(F124+F128)</f>
        <v>0</v>
      </c>
    </row>
    <row r="124" spans="1:6" ht="15" customHeight="1" x14ac:dyDescent="0.25">
      <c r="A124" s="14" t="s">
        <v>54</v>
      </c>
      <c r="B124" s="82" t="s">
        <v>134</v>
      </c>
      <c r="C124" s="111">
        <f>SUM(C125:C127)</f>
        <v>2100</v>
      </c>
      <c r="D124" s="139">
        <f>SUM(D125:D127)</f>
        <v>2100</v>
      </c>
      <c r="E124" s="112">
        <f>SUM(E125:E127)</f>
        <v>0</v>
      </c>
      <c r="F124" s="112">
        <f>SUM(F125:F127)</f>
        <v>0</v>
      </c>
    </row>
    <row r="125" spans="1:6" ht="15" customHeight="1" x14ac:dyDescent="0.25">
      <c r="A125" s="24"/>
      <c r="B125" s="44" t="s">
        <v>136</v>
      </c>
      <c r="C125" s="113">
        <f t="shared" ref="C125:C129" si="19">SUM(D125:F125)</f>
        <v>1350</v>
      </c>
      <c r="D125" s="131">
        <v>1350</v>
      </c>
      <c r="E125" s="114"/>
      <c r="F125" s="114"/>
    </row>
    <row r="126" spans="1:6" ht="15" customHeight="1" x14ac:dyDescent="0.25">
      <c r="A126" s="24"/>
      <c r="B126" s="44" t="s">
        <v>167</v>
      </c>
      <c r="C126" s="113">
        <f t="shared" si="19"/>
        <v>750</v>
      </c>
      <c r="D126" s="131">
        <v>750</v>
      </c>
      <c r="E126" s="114"/>
      <c r="F126" s="114"/>
    </row>
    <row r="127" spans="1:6" ht="15" customHeight="1" x14ac:dyDescent="0.25">
      <c r="A127" s="24"/>
      <c r="B127" s="76" t="s">
        <v>7</v>
      </c>
      <c r="C127" s="113">
        <f t="shared" si="19"/>
        <v>0</v>
      </c>
      <c r="D127" s="131"/>
      <c r="E127" s="114"/>
      <c r="F127" s="114"/>
    </row>
    <row r="128" spans="1:6" ht="15" customHeight="1" x14ac:dyDescent="0.25">
      <c r="A128" s="14" t="s">
        <v>152</v>
      </c>
      <c r="B128" s="82" t="s">
        <v>153</v>
      </c>
      <c r="C128" s="111">
        <f>SUM(C129:C129)</f>
        <v>375</v>
      </c>
      <c r="D128" s="139">
        <f>SUM(D129:D129)</f>
        <v>375</v>
      </c>
      <c r="E128" s="112">
        <f>SUM(E129:E129)</f>
        <v>0</v>
      </c>
      <c r="F128" s="112">
        <f>SUM(F129:F129)</f>
        <v>0</v>
      </c>
    </row>
    <row r="129" spans="1:41" ht="15" customHeight="1" x14ac:dyDescent="0.25">
      <c r="A129" s="24"/>
      <c r="B129" s="76" t="s">
        <v>166</v>
      </c>
      <c r="C129" s="113">
        <f t="shared" si="19"/>
        <v>375</v>
      </c>
      <c r="D129" s="131">
        <v>375</v>
      </c>
      <c r="E129" s="114"/>
      <c r="F129" s="114"/>
    </row>
    <row r="130" spans="1:41" ht="15" customHeight="1" x14ac:dyDescent="0.25">
      <c r="A130" s="67" t="s">
        <v>55</v>
      </c>
      <c r="B130" s="81" t="s">
        <v>69</v>
      </c>
      <c r="C130" s="153">
        <f>SUM(C131+C133)</f>
        <v>0</v>
      </c>
      <c r="D130" s="141">
        <f t="shared" ref="D130:F130" si="20">SUM(D131+D133)</f>
        <v>0</v>
      </c>
      <c r="E130" s="118">
        <f t="shared" si="20"/>
        <v>0</v>
      </c>
      <c r="F130" s="118">
        <f t="shared" si="20"/>
        <v>0</v>
      </c>
    </row>
    <row r="131" spans="1:41" ht="15" customHeight="1" x14ac:dyDescent="0.25">
      <c r="A131" s="14" t="s">
        <v>57</v>
      </c>
      <c r="B131" s="82" t="s">
        <v>149</v>
      </c>
      <c r="C131" s="111">
        <f t="shared" ref="C131:F131" si="21">SUM(C132)</f>
        <v>0</v>
      </c>
      <c r="D131" s="139">
        <f t="shared" si="21"/>
        <v>0</v>
      </c>
      <c r="E131" s="112">
        <f t="shared" si="21"/>
        <v>0</v>
      </c>
      <c r="F131" s="112">
        <f t="shared" si="21"/>
        <v>0</v>
      </c>
    </row>
    <row r="132" spans="1:41" ht="15" customHeight="1" x14ac:dyDescent="0.25">
      <c r="A132" s="26"/>
      <c r="B132" s="86"/>
      <c r="C132" s="113">
        <f t="shared" ref="C132:C137" si="22">SUM(D132:F132)</f>
        <v>0</v>
      </c>
      <c r="D132" s="144"/>
      <c r="E132" s="127"/>
      <c r="F132" s="127"/>
    </row>
    <row r="133" spans="1:41" ht="15" customHeight="1" x14ac:dyDescent="0.25">
      <c r="A133" s="14" t="s">
        <v>63</v>
      </c>
      <c r="B133" s="82" t="s">
        <v>70</v>
      </c>
      <c r="C133" s="111">
        <f t="shared" ref="C133:F133" si="23">SUM(C134)</f>
        <v>0</v>
      </c>
      <c r="D133" s="139">
        <f t="shared" si="23"/>
        <v>0</v>
      </c>
      <c r="E133" s="112">
        <f t="shared" si="23"/>
        <v>0</v>
      </c>
      <c r="F133" s="112">
        <f t="shared" si="23"/>
        <v>0</v>
      </c>
    </row>
    <row r="134" spans="1:41" ht="15" customHeight="1" x14ac:dyDescent="0.25">
      <c r="A134" s="25"/>
      <c r="B134" s="86"/>
      <c r="C134" s="113">
        <f t="shared" si="22"/>
        <v>0</v>
      </c>
      <c r="D134" s="144"/>
      <c r="E134" s="127"/>
      <c r="F134" s="127"/>
    </row>
    <row r="135" spans="1:41" ht="15" customHeight="1" x14ac:dyDescent="0.25">
      <c r="A135" s="65" t="s">
        <v>67</v>
      </c>
      <c r="B135" s="81" t="s">
        <v>81</v>
      </c>
      <c r="C135" s="153">
        <f>SUM(C136:C137)</f>
        <v>0</v>
      </c>
      <c r="D135" s="141">
        <f t="shared" ref="D135:F135" si="24">SUM(D136:D137)</f>
        <v>0</v>
      </c>
      <c r="E135" s="118">
        <f t="shared" si="24"/>
        <v>0</v>
      </c>
      <c r="F135" s="118">
        <f t="shared" si="24"/>
        <v>0</v>
      </c>
    </row>
    <row r="136" spans="1:41" ht="15" customHeight="1" x14ac:dyDescent="0.25">
      <c r="A136" s="12"/>
      <c r="B136" s="93" t="s">
        <v>35</v>
      </c>
      <c r="C136" s="113">
        <f t="shared" si="22"/>
        <v>0</v>
      </c>
      <c r="D136" s="131"/>
      <c r="E136" s="132"/>
      <c r="F136" s="132"/>
    </row>
    <row r="137" spans="1:41" s="92" customFormat="1" ht="15" customHeight="1" x14ac:dyDescent="0.2">
      <c r="A137" s="12"/>
      <c r="B137" s="93" t="s">
        <v>35</v>
      </c>
      <c r="C137" s="113">
        <f t="shared" si="22"/>
        <v>0</v>
      </c>
      <c r="D137" s="131"/>
      <c r="E137" s="132"/>
      <c r="F137" s="132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</row>
    <row r="138" spans="1:41" ht="15" customHeight="1" x14ac:dyDescent="0.25">
      <c r="A138" s="88"/>
      <c r="B138" s="89" t="s">
        <v>71</v>
      </c>
      <c r="C138" s="154">
        <f>SUM(C9+C25+C65+C78+C84+C89+C99+C108+C123+C130+C135)</f>
        <v>115500</v>
      </c>
      <c r="D138" s="146">
        <f>SUM(D9+D25+D65+D78+D84+D89+D99+D108+D123+D130+D135)</f>
        <v>115500</v>
      </c>
      <c r="E138" s="133">
        <f>SUM(E9+E25+E65+E78+E84+E89+E99+E108+E123+E130+E135)</f>
        <v>0</v>
      </c>
      <c r="F138" s="133">
        <f>SUM(F9+F25+F65+F78+F84+F89+F99+F108+F123+F130+F135)</f>
        <v>0</v>
      </c>
    </row>
    <row r="139" spans="1:41" x14ac:dyDescent="0.25">
      <c r="A139" s="88"/>
      <c r="B139" s="89" t="s">
        <v>155</v>
      </c>
      <c r="C139" s="155">
        <f>SUM(D139:F139)</f>
        <v>1</v>
      </c>
      <c r="D139" s="147">
        <f>SUM(D138/$C$138)</f>
        <v>1</v>
      </c>
      <c r="E139" s="101">
        <f>SUM((E138+F138)/$C$138)</f>
        <v>0</v>
      </c>
      <c r="F139" s="101">
        <v>0</v>
      </c>
    </row>
    <row r="140" spans="1:41" x14ac:dyDescent="0.25">
      <c r="A140" s="10"/>
      <c r="B140" s="1"/>
      <c r="C140" s="148"/>
      <c r="D140" s="148"/>
      <c r="E140" s="1"/>
      <c r="F140" s="2"/>
    </row>
    <row r="141" spans="1:41" ht="51" customHeight="1" x14ac:dyDescent="0.25">
      <c r="A141" s="10"/>
      <c r="B141" s="3"/>
      <c r="C141" s="162" t="s">
        <v>72</v>
      </c>
      <c r="D141" s="162"/>
      <c r="E141" s="162"/>
      <c r="F141" s="162"/>
    </row>
    <row r="142" spans="1:41" ht="54" customHeight="1" x14ac:dyDescent="0.25">
      <c r="A142" s="160" t="s">
        <v>73</v>
      </c>
      <c r="B142" s="160"/>
      <c r="C142" s="148"/>
      <c r="D142" s="148"/>
      <c r="E142" s="1"/>
      <c r="F142" s="2"/>
    </row>
    <row r="143" spans="1:41" ht="18" customHeight="1" x14ac:dyDescent="0.25">
      <c r="A143" s="157" t="s">
        <v>161</v>
      </c>
      <c r="B143" s="157"/>
      <c r="C143" s="157"/>
      <c r="D143" s="157"/>
      <c r="E143" s="157"/>
      <c r="F143" s="2"/>
    </row>
    <row r="144" spans="1:41" ht="33" customHeight="1" x14ac:dyDescent="0.25">
      <c r="A144" s="157" t="s">
        <v>172</v>
      </c>
      <c r="B144" s="157"/>
      <c r="C144" s="157"/>
      <c r="D144" s="157"/>
      <c r="E144" s="157"/>
      <c r="F144" s="157"/>
    </row>
    <row r="145" spans="1:41" x14ac:dyDescent="0.25">
      <c r="A145" s="29"/>
      <c r="B145" s="30"/>
      <c r="C145" s="156"/>
      <c r="D145" s="91"/>
      <c r="E145" s="1"/>
      <c r="F145" s="2"/>
    </row>
    <row r="146" spans="1:41" x14ac:dyDescent="0.25">
      <c r="A146" s="29"/>
      <c r="B146" s="30"/>
      <c r="C146" s="156"/>
      <c r="D146" s="91"/>
      <c r="E146" s="1"/>
      <c r="F146" s="2"/>
    </row>
    <row r="147" spans="1:41" x14ac:dyDescent="0.25">
      <c r="A147" s="31"/>
      <c r="B147" s="28"/>
      <c r="C147" s="149"/>
      <c r="D147" s="149"/>
      <c r="E147" s="1"/>
      <c r="F147" s="2"/>
    </row>
    <row r="148" spans="1:41" x14ac:dyDescent="0.25">
      <c r="A148" s="10"/>
      <c r="B148" s="28"/>
      <c r="C148" s="149"/>
      <c r="D148" s="149"/>
      <c r="E148" s="1"/>
      <c r="F148" s="2"/>
    </row>
    <row r="149" spans="1:41" x14ac:dyDescent="0.25">
      <c r="A149" s="10"/>
      <c r="B149" s="1"/>
      <c r="C149" s="148"/>
      <c r="D149" s="148"/>
      <c r="E149" s="1"/>
      <c r="F149" s="2"/>
    </row>
    <row r="150" spans="1:41" ht="15" customHeight="1" x14ac:dyDescent="0.25">
      <c r="A150" s="10"/>
      <c r="B150" s="1"/>
      <c r="C150" s="148"/>
      <c r="D150" s="148"/>
      <c r="E150" s="1"/>
      <c r="F150" s="2"/>
    </row>
    <row r="151" spans="1:41" ht="15" customHeight="1" x14ac:dyDescent="0.25">
      <c r="A151" s="10"/>
      <c r="B151" s="1"/>
      <c r="C151" s="148"/>
      <c r="D151" s="148"/>
      <c r="E151" s="1"/>
      <c r="F151" s="2"/>
    </row>
    <row r="152" spans="1:41" ht="15" customHeight="1" x14ac:dyDescent="0.25">
      <c r="A152" s="10"/>
      <c r="B152" s="1"/>
      <c r="C152" s="148"/>
      <c r="D152" s="148"/>
      <c r="E152" s="1"/>
      <c r="F152" s="2"/>
    </row>
    <row r="153" spans="1:41" s="32" customFormat="1" ht="15.75" customHeight="1" x14ac:dyDescent="0.25">
      <c r="A153" s="10"/>
      <c r="B153" s="1"/>
      <c r="C153" s="148"/>
      <c r="D153" s="148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x14ac:dyDescent="0.25">
      <c r="A154" s="10"/>
      <c r="B154" s="1"/>
      <c r="C154" s="148"/>
      <c r="D154" s="148"/>
      <c r="E154" s="1"/>
      <c r="F154" s="2"/>
    </row>
    <row r="155" spans="1:41" x14ac:dyDescent="0.25">
      <c r="A155" s="10"/>
      <c r="B155" s="1"/>
      <c r="C155" s="148"/>
      <c r="D155" s="148"/>
      <c r="E155" s="1"/>
      <c r="F155" s="2"/>
    </row>
    <row r="156" spans="1:41" x14ac:dyDescent="0.25">
      <c r="A156" s="10"/>
      <c r="B156" s="1"/>
      <c r="C156" s="148"/>
      <c r="D156" s="148"/>
      <c r="E156" s="1"/>
      <c r="F156" s="2"/>
    </row>
    <row r="157" spans="1:41" x14ac:dyDescent="0.25">
      <c r="A157" s="10"/>
      <c r="B157" s="1"/>
      <c r="C157" s="148"/>
      <c r="D157" s="148"/>
      <c r="E157" s="1"/>
      <c r="F157" s="2"/>
    </row>
    <row r="158" spans="1:41" x14ac:dyDescent="0.25">
      <c r="A158" s="10"/>
      <c r="B158" s="1"/>
      <c r="C158" s="148"/>
      <c r="D158" s="148"/>
      <c r="E158" s="1"/>
      <c r="F158" s="2"/>
    </row>
    <row r="159" spans="1:41" x14ac:dyDescent="0.25">
      <c r="A159" s="10"/>
      <c r="B159" s="1"/>
      <c r="C159" s="148"/>
      <c r="D159" s="148"/>
      <c r="E159" s="1"/>
      <c r="F159" s="2"/>
    </row>
    <row r="160" spans="1:41" x14ac:dyDescent="0.25">
      <c r="A160" s="10"/>
      <c r="B160" s="1"/>
      <c r="C160" s="148"/>
      <c r="D160" s="148"/>
      <c r="E160" s="1"/>
      <c r="F160" s="2"/>
    </row>
    <row r="161" spans="1:6" s="3" customFormat="1" x14ac:dyDescent="0.25">
      <c r="A161" s="10"/>
      <c r="B161" s="1"/>
      <c r="C161" s="148"/>
      <c r="D161" s="148"/>
      <c r="E161" s="1"/>
      <c r="F161" s="2"/>
    </row>
    <row r="162" spans="1:6" s="3" customFormat="1" x14ac:dyDescent="0.25">
      <c r="A162" s="10"/>
      <c r="B162" s="1"/>
      <c r="C162" s="148"/>
      <c r="D162" s="148"/>
      <c r="E162" s="1"/>
      <c r="F162" s="2"/>
    </row>
    <row r="163" spans="1:6" s="3" customFormat="1" x14ac:dyDescent="0.25">
      <c r="A163" s="10"/>
      <c r="B163" s="1"/>
      <c r="C163" s="148"/>
      <c r="D163" s="148"/>
      <c r="E163" s="1"/>
      <c r="F163" s="2"/>
    </row>
    <row r="164" spans="1:6" s="3" customFormat="1" x14ac:dyDescent="0.25">
      <c r="A164" s="10"/>
      <c r="B164" s="1"/>
      <c r="C164" s="148"/>
      <c r="D164" s="148"/>
      <c r="E164" s="1"/>
      <c r="F164" s="2"/>
    </row>
    <row r="165" spans="1:6" s="3" customFormat="1" x14ac:dyDescent="0.25">
      <c r="A165" s="10"/>
      <c r="B165" s="1"/>
      <c r="C165" s="148"/>
      <c r="D165" s="148"/>
      <c r="E165" s="1"/>
      <c r="F165" s="2"/>
    </row>
    <row r="166" spans="1:6" s="3" customFormat="1" x14ac:dyDescent="0.25">
      <c r="A166" s="10"/>
      <c r="B166" s="1"/>
      <c r="C166" s="148"/>
      <c r="D166" s="148"/>
      <c r="E166" s="1"/>
      <c r="F166" s="2"/>
    </row>
    <row r="167" spans="1:6" s="3" customFormat="1" x14ac:dyDescent="0.25">
      <c r="A167" s="10"/>
      <c r="B167" s="1"/>
      <c r="C167" s="148"/>
      <c r="D167" s="148"/>
      <c r="E167" s="1"/>
      <c r="F167" s="2"/>
    </row>
    <row r="168" spans="1:6" s="3" customFormat="1" x14ac:dyDescent="0.25">
      <c r="A168" s="10"/>
      <c r="B168" s="1"/>
      <c r="C168" s="148"/>
      <c r="D168" s="148"/>
      <c r="E168" s="1"/>
      <c r="F168" s="2"/>
    </row>
    <row r="169" spans="1:6" s="3" customFormat="1" x14ac:dyDescent="0.25">
      <c r="A169" s="10"/>
      <c r="B169" s="1"/>
      <c r="C169" s="148"/>
      <c r="D169" s="148"/>
      <c r="E169" s="1"/>
      <c r="F169" s="2"/>
    </row>
    <row r="170" spans="1:6" s="3" customFormat="1" x14ac:dyDescent="0.25">
      <c r="A170" s="10"/>
      <c r="B170" s="1"/>
      <c r="C170" s="148"/>
      <c r="D170" s="148"/>
      <c r="E170" s="1"/>
      <c r="F170" s="2"/>
    </row>
    <row r="171" spans="1:6" s="3" customFormat="1" x14ac:dyDescent="0.25">
      <c r="A171" s="10"/>
      <c r="B171" s="1"/>
      <c r="C171" s="148"/>
      <c r="D171" s="148"/>
      <c r="E171" s="1"/>
      <c r="F171" s="2"/>
    </row>
    <row r="172" spans="1:6" s="3" customFormat="1" x14ac:dyDescent="0.25">
      <c r="A172" s="10"/>
      <c r="B172" s="1"/>
      <c r="C172" s="148"/>
      <c r="D172" s="148"/>
      <c r="E172" s="1"/>
      <c r="F172" s="2"/>
    </row>
    <row r="173" spans="1:6" s="3" customFormat="1" x14ac:dyDescent="0.25">
      <c r="A173" s="10"/>
      <c r="B173" s="1"/>
      <c r="C173" s="148"/>
      <c r="D173" s="148"/>
      <c r="E173" s="1"/>
      <c r="F173" s="2"/>
    </row>
    <row r="174" spans="1:6" s="3" customFormat="1" x14ac:dyDescent="0.25">
      <c r="A174" s="10"/>
      <c r="B174" s="1"/>
      <c r="C174" s="148"/>
      <c r="D174" s="148"/>
      <c r="E174" s="1"/>
      <c r="F174" s="2"/>
    </row>
    <row r="175" spans="1:6" s="3" customFormat="1" x14ac:dyDescent="0.25">
      <c r="A175" s="10"/>
      <c r="B175" s="1"/>
      <c r="C175" s="148"/>
      <c r="D175" s="148"/>
      <c r="E175" s="1"/>
      <c r="F175" s="2"/>
    </row>
    <row r="176" spans="1:6" s="3" customFormat="1" x14ac:dyDescent="0.25">
      <c r="A176" s="10"/>
      <c r="B176" s="1"/>
      <c r="C176" s="148"/>
      <c r="D176" s="148"/>
      <c r="E176" s="1"/>
      <c r="F176" s="2"/>
    </row>
    <row r="177" spans="1:6" s="3" customFormat="1" x14ac:dyDescent="0.25">
      <c r="A177" s="10"/>
      <c r="B177" s="1"/>
      <c r="C177" s="148"/>
      <c r="D177" s="148"/>
      <c r="E177" s="1"/>
      <c r="F177" s="2"/>
    </row>
    <row r="178" spans="1:6" s="3" customFormat="1" x14ac:dyDescent="0.25">
      <c r="A178" s="10"/>
      <c r="B178" s="1"/>
      <c r="C178" s="148"/>
      <c r="D178" s="148"/>
      <c r="E178" s="1"/>
      <c r="F178" s="2"/>
    </row>
    <row r="179" spans="1:6" s="3" customFormat="1" x14ac:dyDescent="0.25">
      <c r="A179" s="10"/>
      <c r="B179" s="1"/>
      <c r="C179" s="148"/>
      <c r="D179" s="148"/>
      <c r="E179" s="1"/>
      <c r="F179" s="2"/>
    </row>
    <row r="180" spans="1:6" s="3" customFormat="1" x14ac:dyDescent="0.25">
      <c r="A180" s="10"/>
      <c r="B180" s="1"/>
      <c r="C180" s="148"/>
      <c r="D180" s="148"/>
      <c r="E180" s="1"/>
      <c r="F180" s="2"/>
    </row>
    <row r="181" spans="1:6" s="3" customFormat="1" x14ac:dyDescent="0.25">
      <c r="A181" s="10"/>
      <c r="B181" s="1"/>
      <c r="C181" s="148"/>
      <c r="D181" s="148"/>
      <c r="E181" s="1"/>
      <c r="F181" s="2"/>
    </row>
    <row r="182" spans="1:6" s="3" customFormat="1" x14ac:dyDescent="0.25">
      <c r="A182" s="10"/>
      <c r="B182" s="1"/>
      <c r="C182" s="148"/>
      <c r="D182" s="148"/>
      <c r="E182" s="1"/>
      <c r="F182" s="2"/>
    </row>
    <row r="183" spans="1:6" s="3" customFormat="1" x14ac:dyDescent="0.25">
      <c r="A183" s="10"/>
      <c r="B183" s="1"/>
      <c r="C183" s="148"/>
      <c r="D183" s="148"/>
      <c r="E183" s="1"/>
      <c r="F183" s="2"/>
    </row>
    <row r="184" spans="1:6" s="3" customFormat="1" x14ac:dyDescent="0.25">
      <c r="A184" s="10"/>
      <c r="B184" s="1"/>
      <c r="C184" s="148"/>
      <c r="D184" s="148"/>
      <c r="E184" s="1"/>
      <c r="F184" s="2"/>
    </row>
    <row r="185" spans="1:6" s="3" customFormat="1" x14ac:dyDescent="0.25">
      <c r="A185" s="10"/>
      <c r="B185" s="1"/>
      <c r="C185" s="148"/>
      <c r="D185" s="148"/>
      <c r="E185" s="1"/>
      <c r="F185" s="2"/>
    </row>
    <row r="186" spans="1:6" s="3" customFormat="1" x14ac:dyDescent="0.25">
      <c r="A186" s="10"/>
      <c r="B186" s="1"/>
      <c r="C186" s="148"/>
      <c r="D186" s="148"/>
      <c r="E186" s="1"/>
      <c r="F186" s="2"/>
    </row>
    <row r="187" spans="1:6" s="3" customFormat="1" x14ac:dyDescent="0.25">
      <c r="A187" s="10"/>
      <c r="B187" s="1"/>
      <c r="C187" s="148"/>
      <c r="D187" s="148"/>
      <c r="E187" s="1"/>
      <c r="F187" s="2"/>
    </row>
    <row r="188" spans="1:6" s="3" customFormat="1" x14ac:dyDescent="0.25">
      <c r="A188" s="10"/>
      <c r="B188" s="1"/>
      <c r="C188" s="148"/>
      <c r="D188" s="148"/>
      <c r="E188" s="1"/>
      <c r="F188" s="2"/>
    </row>
    <row r="189" spans="1:6" s="3" customFormat="1" x14ac:dyDescent="0.25">
      <c r="A189" s="10"/>
      <c r="B189" s="1"/>
      <c r="C189" s="148"/>
      <c r="D189" s="148"/>
      <c r="E189" s="1"/>
      <c r="F189" s="2"/>
    </row>
    <row r="190" spans="1:6" s="3" customFormat="1" x14ac:dyDescent="0.25">
      <c r="A190" s="10"/>
      <c r="B190" s="1"/>
      <c r="C190" s="148"/>
      <c r="D190" s="148"/>
      <c r="E190" s="1"/>
      <c r="F190" s="2"/>
    </row>
    <row r="191" spans="1:6" s="3" customFormat="1" x14ac:dyDescent="0.25">
      <c r="A191" s="10"/>
      <c r="B191" s="1"/>
      <c r="C191" s="148"/>
      <c r="D191" s="148"/>
      <c r="E191" s="1"/>
      <c r="F191" s="2"/>
    </row>
    <row r="192" spans="1:6" s="3" customFormat="1" x14ac:dyDescent="0.25">
      <c r="A192" s="10"/>
      <c r="B192" s="1"/>
      <c r="C192" s="148"/>
      <c r="D192" s="148"/>
      <c r="E192" s="1"/>
      <c r="F192" s="2"/>
    </row>
    <row r="193" spans="1:6" s="3" customFormat="1" x14ac:dyDescent="0.25">
      <c r="A193" s="10"/>
      <c r="B193" s="1"/>
      <c r="C193" s="148"/>
      <c r="D193" s="148"/>
      <c r="E193" s="1"/>
      <c r="F193" s="2"/>
    </row>
    <row r="194" spans="1:6" s="3" customFormat="1" x14ac:dyDescent="0.25">
      <c r="A194" s="10"/>
      <c r="B194" s="1"/>
      <c r="C194" s="148"/>
      <c r="D194" s="148"/>
      <c r="E194" s="1"/>
      <c r="F194" s="2"/>
    </row>
    <row r="195" spans="1:6" s="3" customFormat="1" x14ac:dyDescent="0.25">
      <c r="A195" s="10"/>
      <c r="B195" s="1"/>
      <c r="C195" s="148"/>
      <c r="D195" s="148"/>
      <c r="E195" s="1"/>
      <c r="F195" s="2"/>
    </row>
    <row r="196" spans="1:6" s="3" customFormat="1" x14ac:dyDescent="0.25">
      <c r="A196" s="10"/>
      <c r="B196" s="1"/>
      <c r="C196" s="148"/>
      <c r="D196" s="148"/>
      <c r="E196" s="1"/>
      <c r="F196" s="2"/>
    </row>
    <row r="197" spans="1:6" s="3" customFormat="1" x14ac:dyDescent="0.25">
      <c r="A197" s="10"/>
      <c r="B197" s="1"/>
      <c r="C197" s="148"/>
      <c r="D197" s="148"/>
      <c r="E197" s="1"/>
      <c r="F197" s="2"/>
    </row>
    <row r="198" spans="1:6" s="3" customFormat="1" x14ac:dyDescent="0.25">
      <c r="A198" s="10"/>
      <c r="B198" s="1"/>
      <c r="C198" s="148"/>
      <c r="D198" s="148"/>
      <c r="E198" s="1"/>
      <c r="F198" s="2"/>
    </row>
    <row r="199" spans="1:6" s="3" customFormat="1" x14ac:dyDescent="0.25">
      <c r="A199" s="10"/>
      <c r="B199" s="1"/>
      <c r="C199" s="148"/>
      <c r="D199" s="148"/>
      <c r="E199" s="1"/>
      <c r="F199" s="2"/>
    </row>
    <row r="200" spans="1:6" s="3" customFormat="1" x14ac:dyDescent="0.25">
      <c r="A200" s="10"/>
      <c r="B200" s="1"/>
      <c r="C200" s="148"/>
      <c r="D200" s="148"/>
      <c r="E200" s="1"/>
      <c r="F200" s="2"/>
    </row>
    <row r="201" spans="1:6" s="3" customFormat="1" x14ac:dyDescent="0.25">
      <c r="A201" s="10"/>
      <c r="B201" s="1"/>
      <c r="C201" s="148"/>
      <c r="D201" s="148"/>
      <c r="E201" s="1"/>
      <c r="F201" s="2"/>
    </row>
    <row r="202" spans="1:6" s="3" customFormat="1" x14ac:dyDescent="0.25">
      <c r="A202" s="10"/>
      <c r="B202" s="1"/>
      <c r="C202" s="148"/>
      <c r="D202" s="148"/>
      <c r="E202" s="1"/>
      <c r="F202" s="2"/>
    </row>
    <row r="203" spans="1:6" s="3" customFormat="1" x14ac:dyDescent="0.25">
      <c r="A203" s="10"/>
      <c r="B203" s="1"/>
      <c r="C203" s="148"/>
      <c r="D203" s="148"/>
      <c r="E203" s="1"/>
      <c r="F203" s="2"/>
    </row>
    <row r="204" spans="1:6" s="3" customFormat="1" x14ac:dyDescent="0.25">
      <c r="A204" s="10"/>
      <c r="B204" s="1"/>
      <c r="C204" s="148"/>
      <c r="D204" s="148"/>
      <c r="E204" s="1"/>
      <c r="F204" s="2"/>
    </row>
    <row r="205" spans="1:6" s="3" customFormat="1" x14ac:dyDescent="0.25">
      <c r="A205" s="10"/>
      <c r="B205" s="1"/>
      <c r="C205" s="148"/>
      <c r="D205" s="148"/>
      <c r="E205" s="1"/>
      <c r="F205" s="2"/>
    </row>
    <row r="206" spans="1:6" s="3" customFormat="1" x14ac:dyDescent="0.25">
      <c r="A206" s="10"/>
      <c r="B206" s="1"/>
      <c r="C206" s="148"/>
      <c r="D206" s="148"/>
      <c r="E206" s="1"/>
      <c r="F206" s="2"/>
    </row>
    <row r="207" spans="1:6" s="3" customFormat="1" x14ac:dyDescent="0.25">
      <c r="A207" s="10"/>
      <c r="B207" s="1"/>
      <c r="C207" s="148"/>
      <c r="D207" s="148"/>
      <c r="E207" s="1"/>
      <c r="F207" s="2"/>
    </row>
    <row r="208" spans="1:6" s="3" customFormat="1" x14ac:dyDescent="0.25">
      <c r="A208" s="10"/>
      <c r="B208" s="1"/>
      <c r="C208" s="148"/>
      <c r="D208" s="148"/>
      <c r="E208" s="1"/>
      <c r="F208" s="2"/>
    </row>
    <row r="209" spans="1:6" s="3" customFormat="1" x14ac:dyDescent="0.25">
      <c r="A209" s="10"/>
      <c r="B209" s="1"/>
      <c r="C209" s="148"/>
      <c r="D209" s="148"/>
      <c r="E209" s="1"/>
      <c r="F209" s="2"/>
    </row>
    <row r="210" spans="1:6" s="3" customFormat="1" x14ac:dyDescent="0.25">
      <c r="A210" s="10"/>
      <c r="B210" s="1"/>
      <c r="C210" s="148"/>
      <c r="D210" s="148"/>
      <c r="E210" s="1"/>
      <c r="F210" s="2"/>
    </row>
    <row r="211" spans="1:6" s="3" customFormat="1" x14ac:dyDescent="0.25">
      <c r="A211" s="10"/>
      <c r="B211" s="1"/>
      <c r="C211" s="148"/>
      <c r="D211" s="148"/>
      <c r="E211" s="1"/>
      <c r="F211" s="2"/>
    </row>
    <row r="212" spans="1:6" s="3" customFormat="1" x14ac:dyDescent="0.25">
      <c r="A212" s="10"/>
      <c r="B212" s="1"/>
      <c r="C212" s="148"/>
      <c r="D212" s="148"/>
      <c r="E212" s="1"/>
      <c r="F212" s="2"/>
    </row>
    <row r="213" spans="1:6" s="3" customFormat="1" x14ac:dyDescent="0.25">
      <c r="A213" s="10"/>
      <c r="B213" s="1"/>
      <c r="C213" s="148"/>
      <c r="D213" s="148"/>
      <c r="E213" s="1"/>
      <c r="F213" s="2"/>
    </row>
    <row r="214" spans="1:6" s="3" customFormat="1" x14ac:dyDescent="0.25">
      <c r="A214" s="10"/>
      <c r="B214" s="1"/>
      <c r="C214" s="148"/>
      <c r="D214" s="148"/>
      <c r="E214" s="1"/>
      <c r="F214" s="2"/>
    </row>
    <row r="215" spans="1:6" s="3" customFormat="1" x14ac:dyDescent="0.25">
      <c r="A215" s="10"/>
      <c r="B215" s="1"/>
      <c r="C215" s="148"/>
      <c r="D215" s="148"/>
      <c r="E215" s="1"/>
      <c r="F215" s="2"/>
    </row>
    <row r="216" spans="1:6" s="3" customFormat="1" x14ac:dyDescent="0.25">
      <c r="A216" s="10"/>
      <c r="B216" s="1"/>
      <c r="C216" s="148"/>
      <c r="D216" s="148"/>
      <c r="E216" s="1"/>
      <c r="F216" s="2"/>
    </row>
    <row r="217" spans="1:6" s="3" customFormat="1" x14ac:dyDescent="0.25">
      <c r="A217" s="10"/>
      <c r="B217" s="1"/>
      <c r="C217" s="148"/>
      <c r="D217" s="148"/>
      <c r="E217" s="1"/>
      <c r="F217" s="2"/>
    </row>
    <row r="218" spans="1:6" s="3" customFormat="1" x14ac:dyDescent="0.25">
      <c r="A218" s="10"/>
      <c r="B218" s="1"/>
      <c r="C218" s="148"/>
      <c r="D218" s="148"/>
      <c r="E218" s="1"/>
      <c r="F218" s="2"/>
    </row>
    <row r="219" spans="1:6" s="3" customFormat="1" x14ac:dyDescent="0.25">
      <c r="A219" s="10"/>
      <c r="B219" s="1"/>
      <c r="C219" s="148"/>
      <c r="D219" s="148"/>
      <c r="E219" s="1"/>
      <c r="F219" s="2"/>
    </row>
    <row r="220" spans="1:6" s="3" customFormat="1" x14ac:dyDescent="0.25">
      <c r="A220" s="10"/>
      <c r="B220" s="1"/>
      <c r="C220" s="148"/>
      <c r="D220" s="148"/>
      <c r="E220" s="1"/>
      <c r="F220" s="2"/>
    </row>
    <row r="221" spans="1:6" s="3" customFormat="1" x14ac:dyDescent="0.25">
      <c r="A221" s="10"/>
      <c r="B221" s="1"/>
      <c r="C221" s="148"/>
      <c r="D221" s="148"/>
      <c r="E221" s="1"/>
      <c r="F221" s="2"/>
    </row>
    <row r="222" spans="1:6" s="3" customFormat="1" x14ac:dyDescent="0.25">
      <c r="A222" s="10"/>
      <c r="B222" s="1"/>
      <c r="C222" s="148"/>
      <c r="D222" s="148"/>
      <c r="E222" s="1"/>
      <c r="F222" s="2"/>
    </row>
    <row r="223" spans="1:6" s="3" customFormat="1" x14ac:dyDescent="0.25">
      <c r="A223" s="10"/>
      <c r="B223" s="1"/>
      <c r="C223" s="148"/>
      <c r="D223" s="148"/>
      <c r="E223" s="1"/>
      <c r="F223" s="2"/>
    </row>
    <row r="224" spans="1:6" s="3" customFormat="1" x14ac:dyDescent="0.25">
      <c r="A224" s="10"/>
      <c r="B224" s="1"/>
      <c r="C224" s="148"/>
      <c r="D224" s="148"/>
      <c r="E224" s="1"/>
      <c r="F224" s="2"/>
    </row>
    <row r="225" spans="1:6" s="3" customFormat="1" x14ac:dyDescent="0.25">
      <c r="A225" s="10"/>
      <c r="B225" s="1"/>
      <c r="C225" s="148"/>
      <c r="D225" s="148"/>
      <c r="E225" s="1"/>
      <c r="F225" s="2"/>
    </row>
    <row r="226" spans="1:6" s="3" customFormat="1" x14ac:dyDescent="0.25">
      <c r="A226" s="10"/>
      <c r="B226" s="1"/>
      <c r="C226" s="148"/>
      <c r="D226" s="148"/>
      <c r="E226" s="1"/>
      <c r="F226" s="2"/>
    </row>
    <row r="227" spans="1:6" s="3" customFormat="1" x14ac:dyDescent="0.25">
      <c r="A227" s="10"/>
      <c r="B227" s="1"/>
      <c r="C227" s="148"/>
      <c r="D227" s="148"/>
      <c r="E227" s="1"/>
      <c r="F227" s="2"/>
    </row>
    <row r="228" spans="1:6" s="3" customFormat="1" x14ac:dyDescent="0.25">
      <c r="A228" s="10"/>
      <c r="B228" s="1"/>
      <c r="C228" s="148"/>
      <c r="D228" s="148"/>
      <c r="E228" s="1"/>
      <c r="F228" s="2"/>
    </row>
    <row r="229" spans="1:6" s="3" customFormat="1" x14ac:dyDescent="0.25">
      <c r="A229" s="10"/>
      <c r="B229" s="1"/>
      <c r="C229" s="148"/>
      <c r="D229" s="148"/>
      <c r="E229" s="1"/>
      <c r="F229" s="2"/>
    </row>
    <row r="230" spans="1:6" s="3" customFormat="1" x14ac:dyDescent="0.25">
      <c r="A230" s="10"/>
      <c r="B230" s="1"/>
      <c r="C230" s="148"/>
      <c r="D230" s="148"/>
      <c r="E230" s="1"/>
      <c r="F230" s="2"/>
    </row>
    <row r="231" spans="1:6" s="3" customFormat="1" x14ac:dyDescent="0.25">
      <c r="A231" s="10"/>
      <c r="B231" s="1"/>
      <c r="C231" s="148"/>
      <c r="D231" s="148"/>
      <c r="E231" s="1"/>
      <c r="F231" s="2"/>
    </row>
    <row r="232" spans="1:6" s="3" customFormat="1" x14ac:dyDescent="0.25">
      <c r="A232" s="10"/>
      <c r="B232" s="1"/>
      <c r="C232" s="148"/>
      <c r="D232" s="148"/>
      <c r="E232" s="1"/>
      <c r="F232" s="2"/>
    </row>
    <row r="233" spans="1:6" s="3" customFormat="1" x14ac:dyDescent="0.25">
      <c r="A233" s="10"/>
      <c r="B233" s="1"/>
      <c r="C233" s="148"/>
      <c r="D233" s="148"/>
      <c r="E233" s="1"/>
      <c r="F233" s="2"/>
    </row>
    <row r="234" spans="1:6" s="3" customFormat="1" x14ac:dyDescent="0.25">
      <c r="A234" s="10"/>
      <c r="B234" s="1"/>
      <c r="C234" s="148"/>
      <c r="D234" s="148"/>
      <c r="E234" s="1"/>
      <c r="F234" s="2"/>
    </row>
    <row r="235" spans="1:6" s="3" customFormat="1" x14ac:dyDescent="0.25">
      <c r="A235" s="10"/>
      <c r="B235" s="1"/>
      <c r="C235" s="148"/>
      <c r="D235" s="148"/>
      <c r="E235" s="1"/>
      <c r="F235" s="2"/>
    </row>
    <row r="236" spans="1:6" s="3" customFormat="1" x14ac:dyDescent="0.25">
      <c r="A236" s="10"/>
      <c r="B236" s="1"/>
      <c r="C236" s="148"/>
      <c r="D236" s="148"/>
      <c r="E236" s="1"/>
      <c r="F236" s="2"/>
    </row>
    <row r="237" spans="1:6" s="3" customFormat="1" x14ac:dyDescent="0.25">
      <c r="A237" s="10"/>
      <c r="B237" s="1"/>
      <c r="C237" s="148"/>
      <c r="D237" s="148"/>
      <c r="E237" s="1"/>
      <c r="F237" s="2"/>
    </row>
    <row r="238" spans="1:6" s="3" customFormat="1" x14ac:dyDescent="0.25">
      <c r="A238" s="33"/>
      <c r="B238" s="32"/>
      <c r="C238" s="136"/>
      <c r="D238" s="136"/>
      <c r="E238" s="32"/>
      <c r="F238" s="2"/>
    </row>
  </sheetData>
  <sheetProtection selectLockedCells="1"/>
  <mergeCells count="8">
    <mergeCell ref="A144:F144"/>
    <mergeCell ref="A143:E143"/>
    <mergeCell ref="A3:E3"/>
    <mergeCell ref="A4:E4"/>
    <mergeCell ref="A142:B142"/>
    <mergeCell ref="A7:B7"/>
    <mergeCell ref="A5:E5"/>
    <mergeCell ref="C141:F141"/>
  </mergeCells>
  <phoneticPr fontId="34" type="noConversion"/>
  <pageMargins left="0.23622047244094491" right="0.23622047244094491" top="0.55118110236220474" bottom="0.35433070866141736" header="0.11811023622047245" footer="0.11811023622047245"/>
  <pageSetup paperSize="9" scale="87" fitToHeight="3" orientation="portrait" r:id="rId1"/>
  <headerFooter>
    <oddHeader>&amp;C&amp;K0070C0Dokumentacija JR RTV SLO za koprodukcijsko sodelovanje pri realizaciji 1x serije TV oddaj o problematiki gluhih in naglušnih 
(30 x dolžine 10 minut) 2025-5</oddHeader>
    <oddFooter>&amp;C&amp;P</oddFooter>
  </headerFooter>
  <rowBreaks count="1" manualBreakCount="1">
    <brk id="13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view="pageLayout" topLeftCell="A10" zoomScaleNormal="70" zoomScaleSheetLayoutView="84" workbookViewId="0">
      <selection activeCell="C13" sqref="C13"/>
    </sheetView>
  </sheetViews>
  <sheetFormatPr defaultColWidth="11.42578125" defaultRowHeight="15" x14ac:dyDescent="0.25"/>
  <cols>
    <col min="1" max="1" width="4.5703125" customWidth="1"/>
    <col min="2" max="2" width="66" customWidth="1"/>
    <col min="3" max="3" width="19.42578125" customWidth="1"/>
    <col min="4" max="6" width="21.5703125" customWidth="1"/>
  </cols>
  <sheetData>
    <row r="1" spans="1:6" ht="15.75" x14ac:dyDescent="0.25">
      <c r="A1" s="164" t="s">
        <v>163</v>
      </c>
      <c r="B1" s="164"/>
      <c r="C1" s="164"/>
      <c r="D1" s="164"/>
      <c r="E1" s="164"/>
      <c r="F1" s="164"/>
    </row>
    <row r="2" spans="1:6" ht="15.75" x14ac:dyDescent="0.25">
      <c r="A2" s="165"/>
      <c r="B2" s="165"/>
      <c r="C2" s="165"/>
      <c r="D2" s="165"/>
      <c r="E2" s="165"/>
      <c r="F2" s="165"/>
    </row>
    <row r="3" spans="1:6" ht="15.75" x14ac:dyDescent="0.25">
      <c r="A3" s="35" t="s">
        <v>83</v>
      </c>
      <c r="B3" s="35"/>
      <c r="C3" s="36"/>
      <c r="D3" s="36"/>
      <c r="E3" s="36"/>
      <c r="F3" s="36"/>
    </row>
    <row r="4" spans="1:6" ht="15.75" x14ac:dyDescent="0.25">
      <c r="A4" s="35"/>
      <c r="B4" s="35"/>
      <c r="C4" s="36"/>
      <c r="D4" s="36"/>
      <c r="E4" s="36"/>
      <c r="F4" s="36"/>
    </row>
    <row r="5" spans="1:6" ht="15" customHeight="1" x14ac:dyDescent="0.25">
      <c r="A5" s="45" t="s">
        <v>160</v>
      </c>
      <c r="B5" s="45"/>
      <c r="C5" s="45"/>
      <c r="D5" s="45"/>
      <c r="E5" s="45"/>
      <c r="F5" s="45"/>
    </row>
    <row r="6" spans="1:6" ht="15" customHeight="1" x14ac:dyDescent="0.25">
      <c r="A6" s="45"/>
      <c r="B6" s="45"/>
      <c r="C6" s="45"/>
      <c r="D6" s="45"/>
      <c r="E6" s="45"/>
      <c r="F6" s="45"/>
    </row>
    <row r="7" spans="1:6" ht="15.75" x14ac:dyDescent="0.25">
      <c r="A7" s="35" t="s">
        <v>159</v>
      </c>
      <c r="B7" s="37"/>
      <c r="C7" s="38"/>
      <c r="D7" s="38"/>
      <c r="E7" s="38"/>
      <c r="F7" s="38"/>
    </row>
    <row r="8" spans="1:6" ht="15.75" thickBot="1" x14ac:dyDescent="0.3">
      <c r="A8" s="39"/>
      <c r="B8" s="40"/>
      <c r="C8" s="41"/>
      <c r="D8" s="41"/>
      <c r="E8" s="41"/>
      <c r="F8" s="41"/>
    </row>
    <row r="9" spans="1:6" ht="19.5" thickBot="1" x14ac:dyDescent="0.35">
      <c r="A9" s="166" t="s">
        <v>74</v>
      </c>
      <c r="B9" s="167"/>
      <c r="C9" s="168"/>
      <c r="D9" s="169" t="s">
        <v>75</v>
      </c>
      <c r="E9" s="170"/>
      <c r="F9" s="171"/>
    </row>
    <row r="10" spans="1:6" s="42" customFormat="1" ht="52.5" customHeight="1" x14ac:dyDescent="0.25">
      <c r="A10" s="104"/>
      <c r="B10" s="105" t="s">
        <v>76</v>
      </c>
      <c r="C10" s="106" t="s">
        <v>158</v>
      </c>
      <c r="D10" s="107" t="s">
        <v>84</v>
      </c>
      <c r="E10" s="108" t="s">
        <v>3</v>
      </c>
      <c r="F10" s="109" t="str">
        <f>'[1]PREDRAČUN FILMA'!L11</f>
        <v>DRUGO</v>
      </c>
    </row>
    <row r="11" spans="1:6" ht="30.75" customHeight="1" x14ac:dyDescent="0.25">
      <c r="A11" s="58" t="s">
        <v>5</v>
      </c>
      <c r="B11" s="59" t="s">
        <v>156</v>
      </c>
      <c r="C11" s="71">
        <f>SUM(D11:F11)</f>
        <v>0</v>
      </c>
      <c r="D11" s="47">
        <f>SUM('Obrazec št.6a PREDRAČUN FILMA'!D9)</f>
        <v>0</v>
      </c>
      <c r="E11" s="48">
        <f>SUM('Obrazec št.6a PREDRAČUN FILMA'!E9)</f>
        <v>0</v>
      </c>
      <c r="F11" s="46">
        <f>SUM('Obrazec št.6a PREDRAČUN FILMA'!F9)</f>
        <v>0</v>
      </c>
    </row>
    <row r="12" spans="1:6" ht="30.75" customHeight="1" x14ac:dyDescent="0.25">
      <c r="A12" s="60" t="s">
        <v>15</v>
      </c>
      <c r="B12" s="61" t="s">
        <v>143</v>
      </c>
      <c r="C12" s="71">
        <f t="shared" ref="C12:C21" si="0">SUM(D12:F12)</f>
        <v>72285</v>
      </c>
      <c r="D12" s="47">
        <f>SUM('Obrazec št.6a PREDRAČUN FILMA'!D25)</f>
        <v>72285</v>
      </c>
      <c r="E12" s="48">
        <f>SUM('Obrazec št.6a PREDRAČUN FILMA'!E25)</f>
        <v>0</v>
      </c>
      <c r="F12" s="46">
        <f>SUM('Obrazec št.6a PREDRAČUN FILMA'!F25)</f>
        <v>0</v>
      </c>
    </row>
    <row r="13" spans="1:6" ht="30.75" customHeight="1" x14ac:dyDescent="0.25">
      <c r="A13" s="60" t="s">
        <v>32</v>
      </c>
      <c r="B13" s="61" t="s">
        <v>93</v>
      </c>
      <c r="C13" s="71">
        <f t="shared" si="0"/>
        <v>0</v>
      </c>
      <c r="D13" s="47">
        <f>SUM('Obrazec št.6a PREDRAČUN FILMA'!D65)</f>
        <v>0</v>
      </c>
      <c r="E13" s="48">
        <f>SUM('Obrazec št.6a PREDRAČUN FILMA'!E65)</f>
        <v>0</v>
      </c>
      <c r="F13" s="46">
        <f>SUM('Obrazec št.6a PREDRAČUN FILMA'!F65)</f>
        <v>0</v>
      </c>
    </row>
    <row r="14" spans="1:6" ht="30.75" customHeight="1" x14ac:dyDescent="0.25">
      <c r="A14" s="60" t="s">
        <v>77</v>
      </c>
      <c r="B14" s="61" t="s">
        <v>41</v>
      </c>
      <c r="C14" s="71">
        <f t="shared" si="0"/>
        <v>0</v>
      </c>
      <c r="D14" s="47">
        <f>SUM('Obrazec št.6a PREDRAČUN FILMA'!D78)</f>
        <v>0</v>
      </c>
      <c r="E14" s="48">
        <f>SUM('Obrazec št.6a PREDRAČUN FILMA'!E78)</f>
        <v>0</v>
      </c>
      <c r="F14" s="46">
        <f>SUM('Obrazec št.6a PREDRAČUN FILMA'!F78)</f>
        <v>0</v>
      </c>
    </row>
    <row r="15" spans="1:6" ht="30.75" customHeight="1" x14ac:dyDescent="0.25">
      <c r="A15" s="60" t="s">
        <v>38</v>
      </c>
      <c r="B15" s="61" t="s">
        <v>126</v>
      </c>
      <c r="C15" s="71">
        <f t="shared" si="0"/>
        <v>0</v>
      </c>
      <c r="D15" s="47">
        <f>SUM('Obrazec št.6a PREDRAČUN FILMA'!D84)</f>
        <v>0</v>
      </c>
      <c r="E15" s="48">
        <f>SUM('Obrazec št.6a PREDRAČUN FILMA'!E84)</f>
        <v>0</v>
      </c>
      <c r="F15" s="46">
        <f>SUM('Obrazec št.6a PREDRAČUN FILMA'!F84)</f>
        <v>0</v>
      </c>
    </row>
    <row r="16" spans="1:6" ht="30.75" customHeight="1" x14ac:dyDescent="0.25">
      <c r="A16" s="60" t="s">
        <v>40</v>
      </c>
      <c r="B16" s="61" t="s">
        <v>127</v>
      </c>
      <c r="C16" s="71">
        <f t="shared" si="0"/>
        <v>18390</v>
      </c>
      <c r="D16" s="47">
        <f>SUM('Obrazec št.6a PREDRAČUN FILMA'!D89)</f>
        <v>18390</v>
      </c>
      <c r="E16" s="48">
        <f>SUM('Obrazec št.6a PREDRAČUN FILMA'!E89)</f>
        <v>0</v>
      </c>
      <c r="F16" s="46">
        <f>SUM('Obrazec št.6a PREDRAČUN FILMA'!F89)</f>
        <v>0</v>
      </c>
    </row>
    <row r="17" spans="1:6" ht="30.75" customHeight="1" x14ac:dyDescent="0.25">
      <c r="A17" s="60" t="s">
        <v>45</v>
      </c>
      <c r="B17" s="61" t="s">
        <v>122</v>
      </c>
      <c r="C17" s="71">
        <f t="shared" si="0"/>
        <v>7200</v>
      </c>
      <c r="D17" s="47">
        <f>SUM('Obrazec št.6a PREDRAČUN FILMA'!D99)</f>
        <v>7200</v>
      </c>
      <c r="E17" s="48">
        <f>SUM('Obrazec št.6a PREDRAČUN FILMA'!E99)</f>
        <v>0</v>
      </c>
      <c r="F17" s="46">
        <f>SUM('Obrazec št.6a PREDRAČUN FILMA'!F99)</f>
        <v>0</v>
      </c>
    </row>
    <row r="18" spans="1:6" ht="30.75" customHeight="1" x14ac:dyDescent="0.25">
      <c r="A18" s="60" t="s">
        <v>49</v>
      </c>
      <c r="B18" s="61" t="s">
        <v>56</v>
      </c>
      <c r="C18" s="71">
        <f t="shared" si="0"/>
        <v>15150</v>
      </c>
      <c r="D18" s="47">
        <f>SUM('Obrazec št.6a PREDRAČUN FILMA'!D108)</f>
        <v>15150</v>
      </c>
      <c r="E18" s="48">
        <f>SUM('Obrazec št.6a PREDRAČUN FILMA'!E108)</f>
        <v>0</v>
      </c>
      <c r="F18" s="46">
        <f>SUM('Obrazec št.6a PREDRAČUN FILMA'!F108)</f>
        <v>0</v>
      </c>
    </row>
    <row r="19" spans="1:6" ht="30.75" customHeight="1" x14ac:dyDescent="0.25">
      <c r="A19" s="60" t="s">
        <v>53</v>
      </c>
      <c r="B19" s="61" t="s">
        <v>78</v>
      </c>
      <c r="C19" s="71">
        <f t="shared" si="0"/>
        <v>2475</v>
      </c>
      <c r="D19" s="47">
        <f>SUM('Obrazec št.6a PREDRAČUN FILMA'!D123)</f>
        <v>2475</v>
      </c>
      <c r="E19" s="48">
        <f>SUM('Obrazec št.6a PREDRAČUN FILMA'!E123)</f>
        <v>0</v>
      </c>
      <c r="F19" s="46">
        <f>SUM('Obrazec št.6a PREDRAČUN FILMA'!F123)</f>
        <v>0</v>
      </c>
    </row>
    <row r="20" spans="1:6" ht="30.75" customHeight="1" x14ac:dyDescent="0.25">
      <c r="A20" s="60" t="s">
        <v>55</v>
      </c>
      <c r="B20" s="61" t="s">
        <v>79</v>
      </c>
      <c r="C20" s="71">
        <f t="shared" si="0"/>
        <v>0</v>
      </c>
      <c r="D20" s="47">
        <f>SUM('Obrazec št.6a PREDRAČUN FILMA'!D130)</f>
        <v>0</v>
      </c>
      <c r="E20" s="48">
        <f>SUM('Obrazec št.6a PREDRAČUN FILMA'!E130)</f>
        <v>0</v>
      </c>
      <c r="F20" s="46">
        <f>SUM('Obrazec št.6a PREDRAČUN FILMA'!F130)</f>
        <v>0</v>
      </c>
    </row>
    <row r="21" spans="1:6" ht="30.75" customHeight="1" thickBot="1" x14ac:dyDescent="0.3">
      <c r="A21" s="60" t="s">
        <v>67</v>
      </c>
      <c r="B21" s="62" t="s">
        <v>81</v>
      </c>
      <c r="C21" s="102">
        <f t="shared" si="0"/>
        <v>0</v>
      </c>
      <c r="D21" s="50">
        <f>SUM('Obrazec št.6a PREDRAČUN FILMA'!D135)</f>
        <v>0</v>
      </c>
      <c r="E21" s="51">
        <f>SUM('Obrazec št.6a PREDRAČUN FILMA'!E135)</f>
        <v>0</v>
      </c>
      <c r="F21" s="49">
        <f>SUM('Obrazec št.6a PREDRAČUN FILMA'!F135)</f>
        <v>0</v>
      </c>
    </row>
    <row r="22" spans="1:6" ht="30.75" customHeight="1" thickTop="1" x14ac:dyDescent="0.25">
      <c r="A22" s="60"/>
      <c r="B22" s="69" t="s">
        <v>157</v>
      </c>
      <c r="C22" s="103">
        <f>SUM(C11:C21)</f>
        <v>115500</v>
      </c>
      <c r="D22" s="53">
        <f>SUM(D11:D21)</f>
        <v>115500</v>
      </c>
      <c r="E22" s="54">
        <f>SUM(E11:E21)</f>
        <v>0</v>
      </c>
      <c r="F22" s="52">
        <f>SUM(F11:F21)</f>
        <v>0</v>
      </c>
    </row>
    <row r="23" spans="1:6" ht="24.75" customHeight="1" thickBot="1" x14ac:dyDescent="0.3">
      <c r="A23" s="63"/>
      <c r="B23" s="70" t="s">
        <v>80</v>
      </c>
      <c r="C23" s="72">
        <f>SUM(D23:F23)</f>
        <v>1</v>
      </c>
      <c r="D23" s="56">
        <f>D22/C22</f>
        <v>1</v>
      </c>
      <c r="E23" s="57">
        <f>E22/C22</f>
        <v>0</v>
      </c>
      <c r="F23" s="55">
        <f>F22/C22</f>
        <v>0</v>
      </c>
    </row>
    <row r="24" spans="1:6" ht="24" customHeight="1" thickBot="1" x14ac:dyDescent="0.3">
      <c r="A24" s="63"/>
      <c r="B24" s="70" t="s">
        <v>155</v>
      </c>
      <c r="C24" s="72">
        <f>SUM(D24:F24)</f>
        <v>1</v>
      </c>
      <c r="D24" s="56">
        <f>SUM(D23)</f>
        <v>1</v>
      </c>
      <c r="E24" s="57">
        <f>SUM(E23:F23)</f>
        <v>0</v>
      </c>
      <c r="F24" s="55">
        <v>0</v>
      </c>
    </row>
    <row r="25" spans="1:6" ht="15.75" x14ac:dyDescent="0.25">
      <c r="A25" s="41"/>
      <c r="B25" s="1"/>
      <c r="C25" s="1"/>
      <c r="D25" s="41"/>
      <c r="E25" s="41"/>
      <c r="F25" s="41"/>
    </row>
    <row r="26" spans="1:6" ht="15.75" x14ac:dyDescent="0.25">
      <c r="A26" s="41"/>
      <c r="B26" s="1"/>
      <c r="C26" s="1"/>
      <c r="D26" s="41"/>
      <c r="E26" s="41"/>
      <c r="F26" s="41"/>
    </row>
    <row r="27" spans="1:6" x14ac:dyDescent="0.25">
      <c r="A27" s="41"/>
      <c r="B27" s="163" t="s">
        <v>72</v>
      </c>
      <c r="C27" s="163"/>
      <c r="D27" s="41"/>
      <c r="E27" s="41"/>
      <c r="F27" s="41"/>
    </row>
  </sheetData>
  <mergeCells count="5">
    <mergeCell ref="B27:C27"/>
    <mergeCell ref="A1:F1"/>
    <mergeCell ref="A2:F2"/>
    <mergeCell ref="A9:C9"/>
    <mergeCell ref="D9:F9"/>
  </mergeCells>
  <pageMargins left="0.55118110236220474" right="0.94488188976377963" top="0.51656250000000004" bottom="0.78740157480314965" header="0.296875" footer="0.51181102362204722"/>
  <pageSetup paperSize="9" scale="78" orientation="landscape" verticalDpi="4294967292" r:id="rId1"/>
  <headerFooter alignWithMargins="0">
    <oddHeader>&amp;C&amp;K0070C0Dokumentacija JR RTV SLO za koprodukcijsko sodelovanje pri realizaciji 1x serije TV oddaj o problematiki gluhih in naglušnih (30 x dolžine 10 minut) 2025-5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Obrazec št.6a PREDRAČUN FILMA</vt:lpstr>
      <vt:lpstr>Obrazec št.6b REKAPITUALCIJA</vt:lpstr>
      <vt:lpstr>'Obrazec št.6a PREDRAČUN FILMA'!Področje_tiskanja</vt:lpstr>
      <vt:lpstr>'Obrazec št.6a PREDRAČUN FILMA'!Tiskanje_naslovov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Kandic Romana</dc:creator>
  <cp:lastModifiedBy>Smisl Mateja Erika</cp:lastModifiedBy>
  <cp:lastPrinted>2025-07-11T09:59:26Z</cp:lastPrinted>
  <dcterms:created xsi:type="dcterms:W3CDTF">2018-03-14T09:57:44Z</dcterms:created>
  <dcterms:modified xsi:type="dcterms:W3CDTF">2025-07-11T10:24:04Z</dcterms:modified>
</cp:coreProperties>
</file>